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51" activeTab="12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C38" i="15"/>
  <c r="C35" i="9"/>
  <c r="C41" i="1"/>
  <c r="C9" i="16"/>
  <c r="F9" s="1"/>
  <c r="C8"/>
  <c r="F8" s="1"/>
  <c r="C62" i="15"/>
  <c r="C10"/>
  <c r="C44" i="14"/>
  <c r="C28"/>
  <c r="C10"/>
  <c r="C45" i="13"/>
  <c r="C30"/>
  <c r="C10"/>
  <c r="C48" i="12"/>
  <c r="C29"/>
  <c r="C10"/>
  <c r="C44" i="11"/>
  <c r="C27"/>
  <c r="C10"/>
  <c r="C51" i="10"/>
  <c r="C31"/>
  <c r="C10"/>
  <c r="C50" i="9"/>
  <c r="C10"/>
  <c r="C41" i="7"/>
  <c r="C26"/>
  <c r="C10"/>
  <c r="C51" i="6"/>
  <c r="C31"/>
  <c r="C10"/>
  <c r="C47" i="5"/>
  <c r="C30"/>
  <c r="C10"/>
  <c r="C42" i="4"/>
  <c r="C26"/>
  <c r="C10"/>
  <c r="C59" i="1"/>
  <c r="C10"/>
  <c r="C13" i="16" l="1"/>
  <c r="F13" s="1"/>
  <c r="C12"/>
  <c r="F12" s="1"/>
  <c r="C10"/>
  <c r="C14" l="1"/>
</calcChain>
</file>

<file path=xl/sharedStrings.xml><?xml version="1.0" encoding="utf-8"?>
<sst xmlns="http://schemas.openxmlformats.org/spreadsheetml/2006/main" count="1458" uniqueCount="442">
  <si>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</si>
  <si>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</si>
  <si>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</si>
  <si>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</si>
  <si>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</si>
  <si>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</si>
  <si>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</si>
  <si>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</si>
  <si>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</si>
  <si>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</si>
  <si>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</si>
  <si>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</si>
  <si>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>Situatia plăților  efectuate - ianuarie 2019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</si>
  <si>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</si>
  <si>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</si>
  <si>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</si>
  <si>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</si>
  <si>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</si>
  <si>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</si>
  <si>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>Situatia plăților  efectuate - februarie 2019</t>
  </si>
  <si>
    <t xml:space="preserve"> Salarii aferente lunii ianuarie</t>
  </si>
  <si>
    <t>Situatia plăților  efectuate - martie 2019</t>
  </si>
  <si>
    <t xml:space="preserve"> Salarii aferente lunii februarie</t>
  </si>
  <si>
    <t>Situatia plăților  efectuate - aprilie 2019</t>
  </si>
  <si>
    <t xml:space="preserve"> Salarii aferente lunii martie</t>
  </si>
  <si>
    <t>Situatia plăților  efectuate - mai 2019</t>
  </si>
  <si>
    <t xml:space="preserve"> Salarii aferente lunii aprilie</t>
  </si>
  <si>
    <t>Situatia plăților  efectuate -iunie 2019</t>
  </si>
  <si>
    <t xml:space="preserve"> Salarii aferente lunii mai</t>
  </si>
  <si>
    <t>Situatia plăților  efectuate - iulie 2019</t>
  </si>
  <si>
    <t xml:space="preserve"> Salarii aferente lunii iunie</t>
  </si>
  <si>
    <t>Situatia plăților  efectuate - decembrie 2019</t>
  </si>
  <si>
    <t xml:space="preserve"> Salarii aferente lunii noiembrie</t>
  </si>
  <si>
    <t>Situatia plăților  efectuate - noiembrie 2019</t>
  </si>
  <si>
    <t xml:space="preserve"> Salarii aferente lunii octombrie</t>
  </si>
  <si>
    <t xml:space="preserve"> Salarii aferente lunii septembrie</t>
  </si>
  <si>
    <t>Situatia plăților  efectuate - septembrie 2019</t>
  </si>
  <si>
    <t xml:space="preserve"> Salarii aferente lunii august</t>
  </si>
  <si>
    <t>Situatia plăților  efectuate - august 2019</t>
  </si>
  <si>
    <t xml:space="preserve"> Salarii aferente lunii iulie</t>
  </si>
  <si>
    <t>14.01.2019</t>
  </si>
  <si>
    <t>14.02.2019</t>
  </si>
  <si>
    <t>25.01.2019</t>
  </si>
  <si>
    <t>CARWASH VULCAPREST SRL</t>
  </si>
  <si>
    <t>spalari auto</t>
  </si>
  <si>
    <t>ORANGE ROMANIA</t>
  </si>
  <si>
    <t>abonamente tel.</t>
  </si>
  <si>
    <t>TELEKOM ROMANIA</t>
  </si>
  <si>
    <t>COMPANIA DE APA</t>
  </si>
  <si>
    <t>ELECTRICA SA</t>
  </si>
  <si>
    <t>TERMOFICARE SA</t>
  </si>
  <si>
    <t>utilitati</t>
  </si>
  <si>
    <t>curent electric</t>
  </si>
  <si>
    <t>energie termica</t>
  </si>
  <si>
    <t>CJ BIHOR - COMPANIA DE APA</t>
  </si>
  <si>
    <t>cota parte utilitati</t>
  </si>
  <si>
    <t>CJ BIHOR - ELECTRICA</t>
  </si>
  <si>
    <t>cota parte curent electric</t>
  </si>
  <si>
    <t>abonament tel</t>
  </si>
  <si>
    <t xml:space="preserve">RER VEST </t>
  </si>
  <si>
    <t>deseuri menajere</t>
  </si>
  <si>
    <t>RCS&amp;RDS</t>
  </si>
  <si>
    <t>abonament internet</t>
  </si>
  <si>
    <t>RER VEST</t>
  </si>
  <si>
    <t>deseu menajer</t>
  </si>
  <si>
    <t>31.01.2019</t>
  </si>
  <si>
    <t>ANOTIMP SRL</t>
  </si>
  <si>
    <t>anunt publicitar</t>
  </si>
  <si>
    <t>COMPANIA INFORMATICA NEAMT</t>
  </si>
  <si>
    <t>abonament LEX EXPERT</t>
  </si>
  <si>
    <t>ASTROMELIA SRL</t>
  </si>
  <si>
    <t>coroana flori naturale</t>
  </si>
  <si>
    <t>COPROT SRL</t>
  </si>
  <si>
    <t>bonuri valorice combustibil</t>
  </si>
  <si>
    <t>TREIRA SRL</t>
  </si>
  <si>
    <t>fise PSI</t>
  </si>
  <si>
    <t>POLIGRAFICA OFFSET PRINT SRL</t>
  </si>
  <si>
    <t>condici</t>
  </si>
  <si>
    <t>BASDAN SRL</t>
  </si>
  <si>
    <t>prelungitoare</t>
  </si>
  <si>
    <t>04.02.2019</t>
  </si>
  <si>
    <t>MONITORUL OFICIAL</t>
  </si>
  <si>
    <t xml:space="preserve">anunt </t>
  </si>
  <si>
    <t xml:space="preserve">CITY INSURANCE </t>
  </si>
  <si>
    <t>RCA</t>
  </si>
  <si>
    <t>DEDEMAN SRL</t>
  </si>
  <si>
    <t xml:space="preserve">consumabile </t>
  </si>
  <si>
    <t>06.02.2019</t>
  </si>
  <si>
    <t>TEHNOPRINT SRL</t>
  </si>
  <si>
    <t>19.02.2019</t>
  </si>
  <si>
    <t xml:space="preserve">RCS&amp;RDS </t>
  </si>
  <si>
    <t xml:space="preserve">deseu menajer </t>
  </si>
  <si>
    <t xml:space="preserve">ORANGE ROMANIA </t>
  </si>
  <si>
    <t>20.02.2019</t>
  </si>
  <si>
    <t>MICROIDEAL SRL</t>
  </si>
  <si>
    <t>consumabile</t>
  </si>
  <si>
    <t>CJ BIHOR - ELECTRICA SA</t>
  </si>
  <si>
    <t>cota parte energie electrica</t>
  </si>
  <si>
    <t>26.02.2019</t>
  </si>
  <si>
    <t>NOVARTIS SRL</t>
  </si>
  <si>
    <t>abonament telefon</t>
  </si>
  <si>
    <t>27.02.2019</t>
  </si>
  <si>
    <t>MIHNE COM SRL</t>
  </si>
  <si>
    <t>CARWASH VULCPREST SRL</t>
  </si>
  <si>
    <t>28.02.2019</t>
  </si>
  <si>
    <t>abonament LexExpert</t>
  </si>
  <si>
    <t>energie electrica</t>
  </si>
  <si>
    <t>chitantiere</t>
  </si>
  <si>
    <t xml:space="preserve">COMPANIA INFORMATICA NEAMT </t>
  </si>
  <si>
    <t>garantie materiala</t>
  </si>
  <si>
    <t>CEC BANK</t>
  </si>
  <si>
    <t>07.02.2019</t>
  </si>
  <si>
    <t xml:space="preserve">DEDEMAN </t>
  </si>
  <si>
    <t>cheltuieli materiale</t>
  </si>
  <si>
    <t>reparatii stampila</t>
  </si>
  <si>
    <t>25.02.2019</t>
  </si>
  <si>
    <t>DELOREAN ION IULIUS</t>
  </si>
  <si>
    <t>URS VASILE</t>
  </si>
  <si>
    <t>cheltuieli deplasare/transport</t>
  </si>
  <si>
    <t xml:space="preserve">VARGA CLAUDIA </t>
  </si>
  <si>
    <t>avans deplasare</t>
  </si>
  <si>
    <t>21.02.2019</t>
  </si>
  <si>
    <t>cheltuieli deplasare Bucuresti</t>
  </si>
  <si>
    <t>servicii proiectare (proiect RO-HU)</t>
  </si>
  <si>
    <t>bec, lama stergator Dacia</t>
  </si>
  <si>
    <t>ecusoane cu snur</t>
  </si>
  <si>
    <t>05.03.2019</t>
  </si>
  <si>
    <t>stampila</t>
  </si>
  <si>
    <t>NIC&amp;SEB SRL</t>
  </si>
  <si>
    <t>cheltuieli deplasare</t>
  </si>
  <si>
    <t>08.03.2019</t>
  </si>
  <si>
    <t>14.03.2019</t>
  </si>
  <si>
    <t xml:space="preserve">Puia Razvan </t>
  </si>
  <si>
    <t>bonuri carburanti</t>
  </si>
  <si>
    <t>transport deseu menajer</t>
  </si>
  <si>
    <t>INFOCENTER SRL</t>
  </si>
  <si>
    <t>consumabile IT</t>
  </si>
  <si>
    <t>15.03.2019</t>
  </si>
  <si>
    <t xml:space="preserve">TAROM SA </t>
  </si>
  <si>
    <t>20.03.2019</t>
  </si>
  <si>
    <t xml:space="preserve">TINMAR ENERGY SA </t>
  </si>
  <si>
    <t>coroane naturale</t>
  </si>
  <si>
    <t>21.03.2019</t>
  </si>
  <si>
    <t>COMITY PROD EXIM SRL</t>
  </si>
  <si>
    <t>22.03.2019</t>
  </si>
  <si>
    <t>tipizate</t>
  </si>
  <si>
    <t>RALMAR DESIGN SRL</t>
  </si>
  <si>
    <t>stampile</t>
  </si>
  <si>
    <t>CONSILIUL JUDETEAN BIHOR</t>
  </si>
  <si>
    <t>cota parte apa, transport deseu</t>
  </si>
  <si>
    <t>ELERON COM SRL</t>
  </si>
  <si>
    <t>registre</t>
  </si>
  <si>
    <t>25.03.2019</t>
  </si>
  <si>
    <t>CITY INSURANCE SA</t>
  </si>
  <si>
    <t>26.03.2019</t>
  </si>
  <si>
    <t>27.03.2019</t>
  </si>
  <si>
    <t>TIK MEDIA SOLUTIONS</t>
  </si>
  <si>
    <t>caseta cu cifru</t>
  </si>
  <si>
    <t>DEGAUS DESIGN SRL</t>
  </si>
  <si>
    <t>28.03.2019</t>
  </si>
  <si>
    <t>invitatii</t>
  </si>
  <si>
    <t>13.03.2019</t>
  </si>
  <si>
    <t>Laza Alexandru, Marc Ioan</t>
  </si>
  <si>
    <t xml:space="preserve"> Total an salarii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</si>
  <si>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</si>
  <si>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</si>
  <si>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</si>
  <si>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</si>
  <si>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</si>
  <si>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</si>
  <si>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Situatia plăților  efectuate - TOTAL la luna curentă</t>
  </si>
  <si>
    <t>buget an</t>
  </si>
  <si>
    <t>realizat</t>
  </si>
  <si>
    <t>parbriz+manopera Logan</t>
  </si>
  <si>
    <t>bilet avion Blaga Irina-Bucuresti</t>
  </si>
  <si>
    <t>cazare comisie Bucuresti</t>
  </si>
  <si>
    <t>03.04.2019</t>
  </si>
  <si>
    <t xml:space="preserve">Angajati IP Bihor </t>
  </si>
  <si>
    <t>04.04.2019</t>
  </si>
  <si>
    <t>11.04.2019</t>
  </si>
  <si>
    <t>15.04.2019</t>
  </si>
  <si>
    <t>19.04.2019</t>
  </si>
  <si>
    <t>24.04.2019</t>
  </si>
  <si>
    <t>25.04.2019</t>
  </si>
  <si>
    <t>SC MANOIL IMPEX SRL</t>
  </si>
  <si>
    <t>steag Franta</t>
  </si>
  <si>
    <t>SC ADECOR PROD SRL</t>
  </si>
  <si>
    <t>materiale curatenie</t>
  </si>
  <si>
    <t>SC ETA2U SRL</t>
  </si>
  <si>
    <t>piese calculator</t>
  </si>
  <si>
    <t>SC SERVICE CASA SRL</t>
  </si>
  <si>
    <t>ITP auto</t>
  </si>
  <si>
    <t>SC ASTROMELIA SRL</t>
  </si>
  <si>
    <t>buchet flori naturale</t>
  </si>
  <si>
    <t>16.04.2019</t>
  </si>
  <si>
    <t>SC TINMAR ENERGY SA</t>
  </si>
  <si>
    <t xml:space="preserve">SC TERMOFICARE ORADEA </t>
  </si>
  <si>
    <t>RER VEST SA ORADEA</t>
  </si>
  <si>
    <t>transport gunoi menajer</t>
  </si>
  <si>
    <t>SC 2S DESIGN SRL</t>
  </si>
  <si>
    <t>felicitari</t>
  </si>
  <si>
    <t>fanion</t>
  </si>
  <si>
    <t>SC AZERTY ZONE SRL</t>
  </si>
  <si>
    <t>17.04.2019</t>
  </si>
  <si>
    <t>tonere</t>
  </si>
  <si>
    <t>SC MANOPRINTING SYSTEM SRL</t>
  </si>
  <si>
    <t>SC MICROIDEAL COMPUTER SRL</t>
  </si>
  <si>
    <t>sursa alimentare</t>
  </si>
  <si>
    <t>RER VEST ORADEA</t>
  </si>
  <si>
    <t>24.04.2020</t>
  </si>
  <si>
    <t xml:space="preserve">SC CAMICOS IMPEX SRL </t>
  </si>
  <si>
    <t>piese auto</t>
  </si>
  <si>
    <t>24.04.2021</t>
  </si>
  <si>
    <t>SC INFORMATICA NEAMT SRL</t>
  </si>
  <si>
    <t>abonament Lex Expert</t>
  </si>
  <si>
    <t>SC RCS RDS SA</t>
  </si>
  <si>
    <t>SC CARWASH VULCPREST SRL</t>
  </si>
  <si>
    <t>cilindru</t>
  </si>
  <si>
    <t>schimb anvelope</t>
  </si>
  <si>
    <t>manopera reparatii auto</t>
  </si>
  <si>
    <t>SC ELECTRICA SA</t>
  </si>
  <si>
    <t>cota parte transport deseu menajer, apa-canal</t>
  </si>
  <si>
    <t>SC RULLY COMERT SRL</t>
  </si>
  <si>
    <t xml:space="preserve">TELEKOM ROMANIA </t>
  </si>
  <si>
    <t>FAN COURIER EXPRES</t>
  </si>
  <si>
    <t>servicii curierat</t>
  </si>
  <si>
    <t>POSTA ROMANA</t>
  </si>
  <si>
    <t>timbre</t>
  </si>
  <si>
    <t>17.05.2019</t>
  </si>
  <si>
    <t xml:space="preserve">TYNMAR ENERGY SA </t>
  </si>
  <si>
    <t>bonuri valorice carburant</t>
  </si>
  <si>
    <t>DOKTOR PRINTER SRL</t>
  </si>
  <si>
    <t>RCS&amp;RDS SA</t>
  </si>
  <si>
    <t>FIDELITAS COM SRL</t>
  </si>
  <si>
    <t>servicii intretinere aer conditionat</t>
  </si>
  <si>
    <t>reparatii imprimante</t>
  </si>
  <si>
    <t>MANOIL IMPEX SRL</t>
  </si>
  <si>
    <t>steag</t>
  </si>
  <si>
    <t>MA INTERGLOB EXIM SRL</t>
  </si>
  <si>
    <t>cheltuieli protocol</t>
  </si>
  <si>
    <t>servicii mentenanta climatizare</t>
  </si>
  <si>
    <t>21.05.2019</t>
  </si>
  <si>
    <t>TERMOFICARE ORADEA</t>
  </si>
  <si>
    <t>13.05.2019</t>
  </si>
  <si>
    <t>07.05.2019</t>
  </si>
  <si>
    <t>SC ANOTIMP SRL</t>
  </si>
  <si>
    <t>SC TREIRA SRL</t>
  </si>
  <si>
    <t>SC FADO TRADE SRL</t>
  </si>
  <si>
    <t>acumulator masina</t>
  </si>
  <si>
    <t>24.05.2019</t>
  </si>
  <si>
    <t>CARWASH SRL</t>
  </si>
  <si>
    <t>FLORIVAS SRL</t>
  </si>
  <si>
    <t>marcaje podea, trusa sanitara</t>
  </si>
  <si>
    <t>cota-parte utilitati</t>
  </si>
  <si>
    <t>cota-parte energie electrica</t>
  </si>
  <si>
    <t>28.05.2019</t>
  </si>
  <si>
    <t>12.06.2019</t>
  </si>
  <si>
    <t>05.06.2019</t>
  </si>
  <si>
    <t>trusa sanitara</t>
  </si>
  <si>
    <t>stingator</t>
  </si>
  <si>
    <t>FADO TRADE SRL</t>
  </si>
  <si>
    <t>acumulator auto</t>
  </si>
  <si>
    <t>INFORMATICA NEAMT SRL</t>
  </si>
  <si>
    <t>MANOPRINTING SYSTEM SRL</t>
  </si>
  <si>
    <t xml:space="preserve">FLORIVAS SRL </t>
  </si>
  <si>
    <t>verfificat stingatoare</t>
  </si>
  <si>
    <t>07.06.2019</t>
  </si>
  <si>
    <t>incarcat tonere</t>
  </si>
  <si>
    <t>19.06.2019</t>
  </si>
  <si>
    <t>MARMOREX TRAFIC STONE ORADEA</t>
  </si>
  <si>
    <t>placa marmura</t>
  </si>
  <si>
    <t>CAMICOS IMPEX SRL</t>
  </si>
  <si>
    <t>manopera</t>
  </si>
  <si>
    <t>SERVICE CASA SRL</t>
  </si>
  <si>
    <t>24.06.2019</t>
  </si>
  <si>
    <t>26.06.2019</t>
  </si>
  <si>
    <t>27.06.2019</t>
  </si>
  <si>
    <t>28.06.2019</t>
  </si>
  <si>
    <t>12.07.2019</t>
  </si>
  <si>
    <t>02.07.2019</t>
  </si>
  <si>
    <t>SC MICROIDEAL COMPUTERS SRL</t>
  </si>
  <si>
    <t>SSD</t>
  </si>
  <si>
    <t>04.07.2019</t>
  </si>
  <si>
    <t>SC CAMICOS IMPEX SRL</t>
  </si>
  <si>
    <t>buchet flori</t>
  </si>
  <si>
    <t>SC PAPER SERV SRL</t>
  </si>
  <si>
    <t>servicii arhivare</t>
  </si>
  <si>
    <t>05.07.2019</t>
  </si>
  <si>
    <t>toner</t>
  </si>
  <si>
    <t xml:space="preserve">SC IDEART SRL </t>
  </si>
  <si>
    <t>afise</t>
  </si>
  <si>
    <t xml:space="preserve">SC ACCESORII PROD SRL </t>
  </si>
  <si>
    <t>11.07.2019</t>
  </si>
  <si>
    <t>inscriptionat placa marmura</t>
  </si>
  <si>
    <t>SC FRIGOVENT INVEST SRL</t>
  </si>
  <si>
    <t>mentenanta aer conditionat</t>
  </si>
  <si>
    <t>24.07.2019</t>
  </si>
  <si>
    <t xml:space="preserve">SC TYNMAR ENERGY SA </t>
  </si>
  <si>
    <t>25.07.2019</t>
  </si>
  <si>
    <t>SC GXC OFFICE SRL</t>
  </si>
  <si>
    <t xml:space="preserve">COMPANIA DE APA </t>
  </si>
  <si>
    <t>apa-canal</t>
  </si>
  <si>
    <t>DIGISIGN SA</t>
  </si>
  <si>
    <t>semnatura electronica</t>
  </si>
  <si>
    <t>SC COPROT SRL</t>
  </si>
  <si>
    <t>SC DINALUCRI SRL</t>
  </si>
  <si>
    <t>acumulatori+manopera</t>
  </si>
  <si>
    <t>furnituri de birou, materiale curatenie</t>
  </si>
  <si>
    <t>CJ BIHOR</t>
  </si>
  <si>
    <t>26.07.2019</t>
  </si>
  <si>
    <t>SC TEHNOPRINT SRL</t>
  </si>
  <si>
    <t>COMPANIA DE INFORMATICA NEAMT</t>
  </si>
  <si>
    <t>fise instructaj</t>
  </si>
  <si>
    <t>13.08.2019</t>
  </si>
  <si>
    <t>01.08.2019</t>
  </si>
  <si>
    <t xml:space="preserve">INA Bucuresti </t>
  </si>
  <si>
    <t>curs-pregatire profesionala</t>
  </si>
  <si>
    <t>RDS&amp;RCS</t>
  </si>
  <si>
    <t>07.08.2019</t>
  </si>
  <si>
    <t>14.08.2019</t>
  </si>
  <si>
    <t>tichete pasapoarte</t>
  </si>
  <si>
    <t>CITY INSURANCE</t>
  </si>
  <si>
    <t>23.08.2019</t>
  </si>
  <si>
    <t>PAPER SERV SRL</t>
  </si>
  <si>
    <t>29.08.2019</t>
  </si>
  <si>
    <t>manopera reparatii masini</t>
  </si>
  <si>
    <t>26.08.2019</t>
  </si>
  <si>
    <t>cota-parte utilitati(apa, transp deseu menajer)</t>
  </si>
  <si>
    <t>cota-parte utilitati(energie electrica)</t>
  </si>
  <si>
    <t>03.09.2019</t>
  </si>
  <si>
    <t>reparatii xerox</t>
  </si>
  <si>
    <t>reparatii imprimanta</t>
  </si>
  <si>
    <t>04.09.2019</t>
  </si>
  <si>
    <t>11.09.2019</t>
  </si>
  <si>
    <t>certificat verde</t>
  </si>
  <si>
    <t>REPRO BIROTICA Oradea</t>
  </si>
  <si>
    <t>13.09.2019</t>
  </si>
  <si>
    <t>JAGUAR SRL</t>
  </si>
  <si>
    <t>yala usa</t>
  </si>
  <si>
    <t>17.09.2019</t>
  </si>
  <si>
    <t>AUTO BARA SRL</t>
  </si>
  <si>
    <t>piese de schimb auto, manopera</t>
  </si>
  <si>
    <t>24.09.2019</t>
  </si>
  <si>
    <t>EXPERT AKTIV GROUP SRL</t>
  </si>
  <si>
    <t>25.09.2019</t>
  </si>
  <si>
    <t xml:space="preserve">ETA 2 U </t>
  </si>
  <si>
    <t>reparatie imprimanta</t>
  </si>
  <si>
    <t>FRIGOVENT INVEST SRL</t>
  </si>
  <si>
    <t>servicii intretinere aparate aer conditionat</t>
  </si>
  <si>
    <t>27.09.2019</t>
  </si>
  <si>
    <t>NOVAEURO SRL</t>
  </si>
  <si>
    <t>curs perfectionare 3 persoane</t>
  </si>
  <si>
    <t>30.09.2019</t>
  </si>
  <si>
    <t>Personal Instituția Prefectului BH</t>
  </si>
  <si>
    <t>Situatia plăților  efectuate - octombrie 2019</t>
  </si>
  <si>
    <t>14.10.2019</t>
  </si>
  <si>
    <t>01.10.2019</t>
  </si>
  <si>
    <t xml:space="preserve">INFORMATICA NEAMT </t>
  </si>
  <si>
    <t>Abonament LexExpert</t>
  </si>
  <si>
    <t>ITP</t>
  </si>
  <si>
    <t>04.10.2019</t>
  </si>
  <si>
    <t>TRIODA SRL</t>
  </si>
  <si>
    <t>cablu</t>
  </si>
  <si>
    <t>EVALSAL SRL</t>
  </si>
  <si>
    <t>servicii evaluare cladire</t>
  </si>
  <si>
    <t>08.10.2019</t>
  </si>
  <si>
    <t>16.10.2019</t>
  </si>
  <si>
    <t>17.10.2019</t>
  </si>
  <si>
    <t>coroane</t>
  </si>
  <si>
    <t>25.10.2019</t>
  </si>
  <si>
    <t>ETA 2U SRL</t>
  </si>
  <si>
    <t>DEDEMAN  SRL</t>
  </si>
  <si>
    <t>materiale diverse</t>
  </si>
  <si>
    <t>rechizite de birou</t>
  </si>
  <si>
    <t>CRIS MEDIA INVEST SRL</t>
  </si>
  <si>
    <t>28.10.2019</t>
  </si>
  <si>
    <t>29.10.2019</t>
  </si>
  <si>
    <t>transport gunoi</t>
  </si>
  <si>
    <t>IMPERIUM GLOBAL SRL</t>
  </si>
  <si>
    <t>analiza risc</t>
  </si>
  <si>
    <t>13.11.2019</t>
  </si>
  <si>
    <t>08.11.2019</t>
  </si>
  <si>
    <t>ASTROMELIA SA</t>
  </si>
  <si>
    <t>piese de schimb centrala telefonica</t>
  </si>
  <si>
    <t>VULCPREST SRL</t>
  </si>
  <si>
    <t>15.11.2019</t>
  </si>
  <si>
    <t>IDEART SRL</t>
  </si>
  <si>
    <t>inscriptionare</t>
  </si>
  <si>
    <t>VANDANA SRL</t>
  </si>
  <si>
    <t>produse protocol</t>
  </si>
  <si>
    <t>REIFEN TRADE SRL</t>
  </si>
  <si>
    <t>anvelope auto</t>
  </si>
  <si>
    <t>19.11.2019</t>
  </si>
  <si>
    <t>CRIS MEDIA SRL</t>
  </si>
  <si>
    <t>rechizite birou</t>
  </si>
  <si>
    <t>MUNICIPIUL ORADEA</t>
  </si>
  <si>
    <t>21.11.2019</t>
  </si>
  <si>
    <t>abonament parcare</t>
  </si>
  <si>
    <t>22.11.2019</t>
  </si>
  <si>
    <t>RER VEST SRL</t>
  </si>
  <si>
    <t>reparatie calculator</t>
  </si>
  <si>
    <t>25.11.2019</t>
  </si>
  <si>
    <t>03.12.2019</t>
  </si>
  <si>
    <t xml:space="preserve">TYNMAR ENERGY </t>
  </si>
  <si>
    <t>INFORMATICA NEAMT</t>
  </si>
  <si>
    <t>CRISMEDIA INVEST</t>
  </si>
  <si>
    <t>diverse materiale</t>
  </si>
  <si>
    <t>diverse materiale-ob inventar</t>
  </si>
  <si>
    <t>10.12.2019</t>
  </si>
  <si>
    <t>INSTITUTUL DE SANATATE CLUJ</t>
  </si>
  <si>
    <t>determinare radiatii - unde electromagnetice</t>
  </si>
  <si>
    <t xml:space="preserve">RCA </t>
  </si>
  <si>
    <t>11.12.2019</t>
  </si>
  <si>
    <t xml:space="preserve">MIC MOBILIER </t>
  </si>
  <si>
    <t xml:space="preserve">mobilier </t>
  </si>
  <si>
    <t>12.12.2019</t>
  </si>
  <si>
    <t>CG&amp;GC HITECH SOLUTION</t>
  </si>
  <si>
    <t xml:space="preserve">echipamente IT </t>
  </si>
  <si>
    <t>13.12.2019</t>
  </si>
  <si>
    <t>DOLEXCOM SRL</t>
  </si>
  <si>
    <t>hartie xerox</t>
  </si>
  <si>
    <t>16.12.2019</t>
  </si>
  <si>
    <t>ADECOR SRL</t>
  </si>
  <si>
    <t>2S DESIGN SRL</t>
  </si>
  <si>
    <t>felicitari Craciun</t>
  </si>
  <si>
    <t>energie electrica - cota parte CJ</t>
  </si>
  <si>
    <t xml:space="preserve">ADECOR SRL </t>
  </si>
  <si>
    <t>20.12.2019</t>
  </si>
  <si>
    <t>HELION SECURITY SRL</t>
  </si>
  <si>
    <t>sistem supraveghere</t>
  </si>
  <si>
    <t>solutie parbriz, antigel</t>
  </si>
  <si>
    <t>CONTRACTOR GENERAL SRL</t>
  </si>
  <si>
    <t>documentatie pt autorizatie ISU</t>
  </si>
  <si>
    <t>23.12.2019</t>
  </si>
  <si>
    <t>ART DECO SRL</t>
  </si>
  <si>
    <t>880.60</t>
  </si>
  <si>
    <t>diverse furnituri</t>
  </si>
  <si>
    <t>24.12.2019</t>
  </si>
  <si>
    <t>30.12.2019</t>
  </si>
  <si>
    <t>calendar</t>
  </si>
  <si>
    <t>scaun</t>
  </si>
  <si>
    <t>13.01.2019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</si>
</sst>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4" fontId="8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2" fontId="8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11" fillId="0" borderId="0" xfId="0" applyFont="1"/>
    <xf numFmtId="4" fontId="8" fillId="3" borderId="5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5" borderId="0" xfId="0" applyFont="1" applyFill="1"/>
    <xf numFmtId="0" fontId="0" fillId="5" borderId="0" xfId="0" applyFill="1"/>
    <xf numFmtId="0" fontId="10" fillId="3" borderId="4" xfId="0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4" fontId="8" fillId="3" borderId="5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0" fillId="0" borderId="5" xfId="0" applyBorder="1"/>
    <xf numFmtId="2" fontId="0" fillId="0" borderId="5" xfId="0" applyNumberFormat="1" applyBorder="1"/>
    <xf numFmtId="0" fontId="11" fillId="0" borderId="5" xfId="0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4" fontId="5" fillId="0" borderId="5" xfId="0" applyNumberFormat="1" applyFont="1" applyFill="1" applyBorder="1" applyAlignment="1">
      <alignment vertical="center"/>
    </xf>
    <xf numFmtId="0" fontId="12" fillId="0" borderId="5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4" fontId="12" fillId="0" borderId="5" xfId="0" applyNumberFormat="1" applyFont="1" applyBorder="1"/>
    <xf numFmtId="49" fontId="8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9" fontId="4" fillId="0" borderId="8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/>
    <xf numFmtId="0" fontId="12" fillId="0" borderId="0" xfId="0" applyFont="1"/>
    <xf numFmtId="49" fontId="4" fillId="0" borderId="5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workbookViewId="0">
      <selection activeCell="C9" sqref="C9"/>
    </sheetView>
  </sheetViews>
  <sheetFormatPr defaultRowHeight="15"/>
  <cols>
    <col min="1" max="1" width="7" customWidth="1"/>
    <col min="2" max="2" width="13" customWidth="1"/>
    <col min="3" max="3" width="17.85546875" customWidth="1"/>
    <col min="4" max="4" width="34.28515625" customWidth="1"/>
    <col min="5" max="5" width="21" customWidth="1"/>
    <col min="6" max="6" width="8.5703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170</v>
      </c>
      <c r="B3" s="98"/>
      <c r="C3" s="98"/>
      <c r="D3" s="98"/>
      <c r="E3" s="98"/>
    </row>
    <row r="4" spans="1:6" ht="15.75" thickBot="1">
      <c r="A4" s="55"/>
      <c r="B4" s="55"/>
      <c r="C4" s="55"/>
      <c r="D4" s="55"/>
      <c r="E4" s="55"/>
    </row>
    <row r="5" spans="1:6">
      <c r="A5" s="4" t="s">
        <v>0</v>
      </c>
      <c r="B5" s="96" t="s">
        <v>2</v>
      </c>
      <c r="C5" s="97"/>
      <c r="D5" s="5" t="s">
        <v>3</v>
      </c>
      <c r="E5" s="6" t="s">
        <v>4</v>
      </c>
    </row>
    <row r="6" spans="1:6">
      <c r="A6" s="7"/>
      <c r="B6" s="8" t="s">
        <v>171</v>
      </c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57"/>
      <c r="F7" s="59" t="s">
        <v>172</v>
      </c>
    </row>
    <row r="8" spans="1:6">
      <c r="A8" s="13">
        <v>1</v>
      </c>
      <c r="B8" s="62">
        <v>3668000</v>
      </c>
      <c r="C8" s="15">
        <f>Ian!C8+febr!C8+martie!C8+april!C8+mai!C8+iunie!C8+iulie!C8++august!C8+sept!C8+oct!C8+nov!C8+dec!C8</f>
        <v>3690891</v>
      </c>
      <c r="D8" s="16" t="s">
        <v>14</v>
      </c>
      <c r="E8" s="58" t="s">
        <v>163</v>
      </c>
      <c r="F8" s="60">
        <f>C8/B8%</f>
        <v>100.62407306434024</v>
      </c>
    </row>
    <row r="9" spans="1:6" ht="23.25" customHeight="1">
      <c r="A9" s="29">
        <v>2</v>
      </c>
      <c r="B9" s="63">
        <v>3111000</v>
      </c>
      <c r="C9" s="15">
        <f>Ian!C9+febr!C9+martie!C9+april!C9+mai!C9+iunie!C9+iulie!C9++august!C9+sept!C9+oct!C9+nov!C9+dec!C9</f>
        <v>3197329</v>
      </c>
      <c r="D9" s="30" t="s">
        <v>15</v>
      </c>
      <c r="E9" s="58" t="s">
        <v>163</v>
      </c>
      <c r="F9" s="60">
        <f>C9/B9%</f>
        <v>102.77495981999357</v>
      </c>
    </row>
    <row r="10" spans="1:6" s="38" customFormat="1" ht="12.75">
      <c r="A10" s="34"/>
      <c r="B10" s="35" t="s">
        <v>16</v>
      </c>
      <c r="C10" s="56">
        <f>C8+C9</f>
        <v>6888220</v>
      </c>
      <c r="D10" s="37"/>
      <c r="E10" s="58"/>
      <c r="F10" s="61"/>
    </row>
    <row r="11" spans="1:6" ht="36" customHeight="1">
      <c r="A11" s="18" t="s">
        <v>7</v>
      </c>
      <c r="B11" s="94" t="s">
        <v>164</v>
      </c>
      <c r="C11" s="95"/>
      <c r="D11" s="19"/>
      <c r="E11" s="20"/>
    </row>
    <row r="12" spans="1:6">
      <c r="A12" s="21">
        <v>1</v>
      </c>
      <c r="B12" s="62">
        <v>279000</v>
      </c>
      <c r="C12" s="15">
        <f>Ian!C26+febr!C31+martie!C30+april!C41+mai!C26+iunie!C31+iulie!C35+august!C27+sept!C30+oct!C29+nov!C28+dec!C38</f>
        <v>265296.14999999997</v>
      </c>
      <c r="D12" s="16" t="s">
        <v>165</v>
      </c>
      <c r="E12" s="58" t="s">
        <v>166</v>
      </c>
      <c r="F12" s="60">
        <f>C12/B12%</f>
        <v>95.088225806451604</v>
      </c>
    </row>
    <row r="13" spans="1:6">
      <c r="A13" s="21">
        <v>2</v>
      </c>
      <c r="B13" s="62">
        <v>86000</v>
      </c>
      <c r="C13" s="15">
        <f>Ian!C41+febr!C51+martie!C47+april!C59+mai!C42+iunie!C51+iulie!C50+august!C44+sept!C45+oct!C48+nov!C44+dec!C62</f>
        <v>187115.07</v>
      </c>
      <c r="D13" s="16" t="s">
        <v>167</v>
      </c>
      <c r="E13" s="58" t="s">
        <v>166</v>
      </c>
      <c r="F13" s="60">
        <f>C13/B13%</f>
        <v>217.57566279069769</v>
      </c>
    </row>
    <row r="14" spans="1:6" s="28" customFormat="1" ht="20.25" customHeight="1">
      <c r="A14" s="34"/>
      <c r="B14" s="35" t="s">
        <v>16</v>
      </c>
      <c r="C14" s="56">
        <f>C12+C13</f>
        <v>452411.22</v>
      </c>
      <c r="D14" s="37"/>
      <c r="E14" s="17"/>
    </row>
    <row r="15" spans="1:6" s="28" customFormat="1" ht="25.5" customHeight="1"/>
    <row r="16" spans="1:6" s="28" customFormat="1" ht="25.5" customHeight="1"/>
    <row r="17" s="28" customFormat="1" ht="25.5" customHeight="1"/>
    <row r="18" s="28" customFormat="1" ht="25.5" customHeight="1"/>
    <row r="19" s="28" customFormat="1" ht="25.5" customHeight="1"/>
    <row r="20" s="28" customFormat="1" ht="25.5" customHeight="1"/>
    <row r="21" s="28" customFormat="1" ht="25.5" customHeight="1"/>
    <row r="22" s="28" customFormat="1" ht="25.5" customHeight="1"/>
    <row r="23" s="28" customFormat="1" ht="25.5" customHeight="1"/>
    <row r="24" s="28" customFormat="1" ht="25.5" customHeight="1"/>
    <row r="25" s="28" customFormat="1" ht="25.5" customHeight="1"/>
    <row r="26" s="28" customFormat="1" ht="25.5" customHeight="1"/>
    <row r="27" s="28" customFormat="1" ht="25.5" customHeight="1"/>
    <row r="28" s="28" customFormat="1" ht="25.5" customHeight="1"/>
    <row r="29" s="28" customFormat="1" ht="25.5" customHeight="1"/>
    <row r="30" s="28" customFormat="1" ht="25.5" customHeight="1"/>
    <row r="31" s="28" customFormat="1" ht="25.5" customHeight="1"/>
    <row r="32" s="28" customFormat="1" ht="25.5" customHeight="1"/>
    <row r="33" s="28" customFormat="1" ht="25.5" customHeight="1"/>
    <row r="34" s="28" customFormat="1" ht="25.5" customHeight="1"/>
    <row r="35" s="28" customFormat="1" ht="25.5" customHeight="1"/>
    <row r="36" s="28" customFormat="1" ht="25.5" customHeight="1"/>
    <row r="37" s="28" customFormat="1" ht="25.5" customHeight="1"/>
    <row r="38" s="28" customFormat="1" ht="25.5" customHeight="1"/>
    <row r="39" s="28" customFormat="1" ht="25.5" customHeight="1"/>
    <row r="40" s="28" customFormat="1" ht="25.5" customHeight="1"/>
    <row r="41" s="28" customFormat="1" ht="25.5" customHeight="1"/>
    <row r="42" s="28" customFormat="1" ht="25.5" customHeight="1"/>
    <row r="43" s="28" customFormat="1" ht="25.5" customHeight="1"/>
    <row r="44" s="28" customFormat="1" ht="25.5" customHeight="1"/>
    <row r="45" s="28" customFormat="1" ht="25.5" customHeight="1"/>
    <row r="46" s="28" customFormat="1" ht="25.5" customHeight="1"/>
    <row r="47" s="28" customFormat="1" ht="25.5" customHeight="1"/>
    <row r="48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</sheetData>
  <mergeCells count="4">
    <mergeCell ref="B11:C11"/>
    <mergeCell ref="B7:C7"/>
    <mergeCell ref="B5:C5"/>
    <mergeCell ref="A3:E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6"/>
  <sheetViews>
    <sheetView topLeftCell="A16" workbookViewId="0">
      <selection activeCell="D28" sqref="D28:E28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36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71" t="s">
        <v>336</v>
      </c>
      <c r="C8" s="73">
        <v>316633</v>
      </c>
      <c r="D8" s="16" t="s">
        <v>14</v>
      </c>
      <c r="E8" s="17" t="s">
        <v>37</v>
      </c>
    </row>
    <row r="9" spans="1:6">
      <c r="A9" s="29">
        <v>2</v>
      </c>
      <c r="B9" s="71" t="s">
        <v>336</v>
      </c>
      <c r="C9" s="72">
        <v>283099</v>
      </c>
      <c r="D9" s="30" t="s">
        <v>15</v>
      </c>
      <c r="E9" s="17" t="s">
        <v>37</v>
      </c>
    </row>
    <row r="10" spans="1:6">
      <c r="A10" s="29"/>
      <c r="B10" s="8" t="s">
        <v>16</v>
      </c>
      <c r="C10" s="31">
        <f>C8+C9</f>
        <v>599732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329</v>
      </c>
      <c r="C12" s="15">
        <v>99.96</v>
      </c>
      <c r="D12" s="16" t="s">
        <v>335</v>
      </c>
      <c r="E12" s="17" t="s">
        <v>330</v>
      </c>
      <c r="F12" s="22"/>
    </row>
    <row r="13" spans="1:6">
      <c r="A13" s="21">
        <v>2</v>
      </c>
      <c r="B13" s="14" t="s">
        <v>329</v>
      </c>
      <c r="C13" s="15">
        <v>100</v>
      </c>
      <c r="D13" s="16" t="s">
        <v>231</v>
      </c>
      <c r="E13" s="17" t="s">
        <v>331</v>
      </c>
      <c r="F13" s="22"/>
    </row>
    <row r="14" spans="1:6">
      <c r="A14" s="21">
        <v>3</v>
      </c>
      <c r="B14" s="14" t="s">
        <v>332</v>
      </c>
      <c r="C14" s="15">
        <v>119</v>
      </c>
      <c r="D14" s="16" t="s">
        <v>311</v>
      </c>
      <c r="E14" s="17" t="s">
        <v>214</v>
      </c>
      <c r="F14" s="22"/>
    </row>
    <row r="15" spans="1:6">
      <c r="A15" s="21">
        <v>4</v>
      </c>
      <c r="B15" s="14" t="s">
        <v>333</v>
      </c>
      <c r="C15" s="15">
        <v>37.64</v>
      </c>
      <c r="D15" s="16" t="s">
        <v>49</v>
      </c>
      <c r="E15" s="17" t="s">
        <v>334</v>
      </c>
      <c r="F15" s="22"/>
    </row>
    <row r="16" spans="1:6">
      <c r="A16" s="21">
        <v>5</v>
      </c>
      <c r="B16" s="14" t="s">
        <v>339</v>
      </c>
      <c r="C16" s="15">
        <v>1054.55</v>
      </c>
      <c r="D16" s="16" t="s">
        <v>340</v>
      </c>
      <c r="E16" s="17" t="s">
        <v>341</v>
      </c>
      <c r="F16" s="22"/>
    </row>
    <row r="17" spans="1:6">
      <c r="A17" s="21">
        <v>6</v>
      </c>
      <c r="B17" s="14" t="s">
        <v>339</v>
      </c>
      <c r="C17" s="15">
        <v>135.62</v>
      </c>
      <c r="D17" s="16" t="s">
        <v>45</v>
      </c>
      <c r="E17" s="17" t="s">
        <v>100</v>
      </c>
      <c r="F17" s="22"/>
    </row>
    <row r="18" spans="1:6">
      <c r="A18" s="21">
        <v>7</v>
      </c>
      <c r="B18" s="14" t="s">
        <v>339</v>
      </c>
      <c r="C18" s="15">
        <v>318.39999999999998</v>
      </c>
      <c r="D18" s="16" t="s">
        <v>208</v>
      </c>
      <c r="E18" s="17" t="s">
        <v>134</v>
      </c>
      <c r="F18" s="22"/>
    </row>
    <row r="19" spans="1:6">
      <c r="A19" s="21">
        <v>8</v>
      </c>
      <c r="B19" s="14" t="s">
        <v>339</v>
      </c>
      <c r="C19" s="15">
        <v>5607.89</v>
      </c>
      <c r="D19" s="16" t="s">
        <v>229</v>
      </c>
      <c r="E19" s="17" t="s">
        <v>106</v>
      </c>
      <c r="F19" s="22"/>
    </row>
    <row r="20" spans="1:6">
      <c r="A20" s="21">
        <v>9</v>
      </c>
      <c r="B20" s="14" t="s">
        <v>339</v>
      </c>
      <c r="C20" s="15">
        <v>161.15</v>
      </c>
      <c r="D20" s="16" t="s">
        <v>242</v>
      </c>
      <c r="E20" s="17" t="s">
        <v>53</v>
      </c>
      <c r="F20" s="22"/>
    </row>
    <row r="21" spans="1:6">
      <c r="A21" s="21">
        <v>10</v>
      </c>
      <c r="B21" s="14" t="s">
        <v>339</v>
      </c>
      <c r="C21" s="15">
        <v>178.83</v>
      </c>
      <c r="D21" s="16" t="s">
        <v>300</v>
      </c>
      <c r="E21" s="17" t="s">
        <v>301</v>
      </c>
      <c r="F21" s="22"/>
    </row>
    <row r="22" spans="1:6">
      <c r="A22" s="21">
        <v>11</v>
      </c>
      <c r="B22" s="14" t="s">
        <v>342</v>
      </c>
      <c r="C22" s="15">
        <v>2784.6</v>
      </c>
      <c r="D22" s="16" t="s">
        <v>343</v>
      </c>
      <c r="E22" s="17" t="s">
        <v>351</v>
      </c>
      <c r="F22" s="22"/>
    </row>
    <row r="23" spans="1:6">
      <c r="A23" s="21">
        <v>12</v>
      </c>
      <c r="B23" s="14" t="s">
        <v>344</v>
      </c>
      <c r="C23" s="15">
        <v>323.95</v>
      </c>
      <c r="D23" s="16" t="s">
        <v>83</v>
      </c>
      <c r="E23" s="17" t="s">
        <v>84</v>
      </c>
      <c r="F23" s="22"/>
    </row>
    <row r="24" spans="1:6">
      <c r="A24" s="21">
        <v>13</v>
      </c>
      <c r="B24" s="14" t="s">
        <v>344</v>
      </c>
      <c r="C24" s="15">
        <v>100</v>
      </c>
      <c r="D24" s="16" t="s">
        <v>345</v>
      </c>
      <c r="E24" s="17" t="s">
        <v>346</v>
      </c>
      <c r="F24" s="22"/>
    </row>
    <row r="25" spans="1:6">
      <c r="A25" s="21">
        <v>14</v>
      </c>
      <c r="B25" s="14" t="s">
        <v>344</v>
      </c>
      <c r="C25" s="15">
        <v>684.25</v>
      </c>
      <c r="D25" s="16" t="s">
        <v>347</v>
      </c>
      <c r="E25" s="17" t="s">
        <v>348</v>
      </c>
      <c r="F25" s="22"/>
    </row>
    <row r="26" spans="1:6">
      <c r="A26" s="21">
        <v>15</v>
      </c>
      <c r="B26" s="14" t="s">
        <v>344</v>
      </c>
      <c r="C26" s="15">
        <v>797.24</v>
      </c>
      <c r="D26" s="16" t="s">
        <v>317</v>
      </c>
      <c r="E26" s="17" t="s">
        <v>62</v>
      </c>
      <c r="F26" s="22"/>
    </row>
    <row r="27" spans="1:6">
      <c r="A27" s="21">
        <v>16</v>
      </c>
      <c r="B27" s="14" t="s">
        <v>349</v>
      </c>
      <c r="C27" s="15">
        <v>399.51</v>
      </c>
      <c r="D27" s="16" t="s">
        <v>350</v>
      </c>
      <c r="E27" s="17" t="s">
        <v>239</v>
      </c>
      <c r="F27" s="22"/>
    </row>
    <row r="28" spans="1:6">
      <c r="A28" s="21">
        <v>17</v>
      </c>
      <c r="B28" s="14" t="s">
        <v>352</v>
      </c>
      <c r="C28" s="15">
        <v>130</v>
      </c>
      <c r="D28" s="16" t="s">
        <v>103</v>
      </c>
      <c r="E28" s="17" t="s">
        <v>44</v>
      </c>
      <c r="F28" s="22"/>
    </row>
    <row r="29" spans="1:6">
      <c r="A29" s="21">
        <v>18</v>
      </c>
      <c r="B29" s="14" t="s">
        <v>352</v>
      </c>
      <c r="C29" s="15">
        <v>673</v>
      </c>
      <c r="D29" s="16" t="s">
        <v>353</v>
      </c>
      <c r="E29" s="17" t="s">
        <v>129</v>
      </c>
      <c r="F29" s="22"/>
    </row>
    <row r="30" spans="1:6" s="28" customFormat="1" ht="25.5" customHeight="1">
      <c r="A30" s="99" t="s">
        <v>8</v>
      </c>
      <c r="B30" s="100"/>
      <c r="C30" s="24">
        <f>SUM(C12:C29)</f>
        <v>13705.59</v>
      </c>
      <c r="D30" s="25"/>
      <c r="E30" s="26"/>
      <c r="F30" s="27"/>
    </row>
    <row r="31" spans="1:6" s="28" customFormat="1" ht="25.5" customHeight="1"/>
    <row r="32" spans="1:6" s="28" customFormat="1" ht="25.5" customHeight="1"/>
    <row r="33" spans="1:6" ht="36" customHeight="1">
      <c r="A33" s="18" t="s">
        <v>9</v>
      </c>
      <c r="B33" s="94" t="s">
        <v>18</v>
      </c>
      <c r="C33" s="95"/>
      <c r="D33" s="19"/>
      <c r="E33" s="20"/>
    </row>
    <row r="34" spans="1:6">
      <c r="A34" s="21">
        <v>1</v>
      </c>
      <c r="B34" s="14" t="s">
        <v>332</v>
      </c>
      <c r="C34" s="15">
        <v>202.3</v>
      </c>
      <c r="D34" s="16" t="s">
        <v>311</v>
      </c>
      <c r="E34" s="17" t="s">
        <v>214</v>
      </c>
      <c r="F34" s="22"/>
    </row>
    <row r="35" spans="1:6">
      <c r="A35" s="21">
        <v>2</v>
      </c>
      <c r="B35" s="14" t="s">
        <v>336</v>
      </c>
      <c r="C35" s="15">
        <v>164.99</v>
      </c>
      <c r="D35" s="16" t="s">
        <v>337</v>
      </c>
      <c r="E35" s="17" t="s">
        <v>338</v>
      </c>
      <c r="F35" s="22"/>
    </row>
    <row r="36" spans="1:6">
      <c r="A36" s="21">
        <v>3</v>
      </c>
      <c r="B36" s="14" t="s">
        <v>336</v>
      </c>
      <c r="C36" s="15">
        <v>880.6</v>
      </c>
      <c r="D36" s="16" t="s">
        <v>74</v>
      </c>
      <c r="E36" s="17" t="s">
        <v>107</v>
      </c>
      <c r="F36" s="22"/>
    </row>
    <row r="37" spans="1:6">
      <c r="A37" s="21">
        <v>4</v>
      </c>
      <c r="B37" s="14" t="s">
        <v>339</v>
      </c>
      <c r="C37" s="15">
        <v>85.23</v>
      </c>
      <c r="D37" s="16" t="s">
        <v>208</v>
      </c>
      <c r="E37" s="17" t="s">
        <v>134</v>
      </c>
      <c r="F37" s="22"/>
    </row>
    <row r="38" spans="1:6">
      <c r="A38" s="21">
        <v>5</v>
      </c>
      <c r="B38" s="14" t="s">
        <v>339</v>
      </c>
      <c r="C38" s="15">
        <v>2189.98</v>
      </c>
      <c r="D38" s="16" t="s">
        <v>229</v>
      </c>
      <c r="E38" s="17" t="s">
        <v>106</v>
      </c>
      <c r="F38" s="22"/>
    </row>
    <row r="39" spans="1:6">
      <c r="A39" s="21">
        <v>6</v>
      </c>
      <c r="B39" s="14" t="s">
        <v>339</v>
      </c>
      <c r="C39" s="15">
        <v>44.83</v>
      </c>
      <c r="D39" s="16" t="s">
        <v>300</v>
      </c>
      <c r="E39" s="17" t="s">
        <v>301</v>
      </c>
      <c r="F39" s="22"/>
    </row>
    <row r="40" spans="1:6">
      <c r="A40" s="21">
        <v>7</v>
      </c>
      <c r="B40" s="14" t="s">
        <v>344</v>
      </c>
      <c r="C40" s="15">
        <v>999.6</v>
      </c>
      <c r="D40" s="16" t="s">
        <v>347</v>
      </c>
      <c r="E40" s="17" t="s">
        <v>348</v>
      </c>
      <c r="F40" s="22"/>
    </row>
    <row r="41" spans="1:6">
      <c r="A41" s="21">
        <v>8</v>
      </c>
      <c r="B41" s="14" t="s">
        <v>344</v>
      </c>
      <c r="C41" s="15">
        <v>198.31</v>
      </c>
      <c r="D41" s="16" t="s">
        <v>308</v>
      </c>
      <c r="E41" s="17" t="s">
        <v>253</v>
      </c>
      <c r="F41" s="22"/>
    </row>
    <row r="42" spans="1:6">
      <c r="A42" s="21">
        <v>9</v>
      </c>
      <c r="B42" s="14" t="s">
        <v>344</v>
      </c>
      <c r="C42" s="15">
        <v>194.73</v>
      </c>
      <c r="D42" s="16" t="s">
        <v>308</v>
      </c>
      <c r="E42" s="17" t="s">
        <v>253</v>
      </c>
      <c r="F42" s="22"/>
    </row>
    <row r="43" spans="1:6">
      <c r="A43" s="21">
        <v>10</v>
      </c>
      <c r="B43" s="14" t="s">
        <v>349</v>
      </c>
      <c r="C43" s="15">
        <v>24</v>
      </c>
      <c r="D43" s="16" t="s">
        <v>103</v>
      </c>
      <c r="E43" s="17" t="s">
        <v>44</v>
      </c>
      <c r="F43" s="22"/>
    </row>
    <row r="44" spans="1:6">
      <c r="A44" s="21">
        <v>11</v>
      </c>
      <c r="B44" s="14" t="s">
        <v>349</v>
      </c>
      <c r="C44" s="15">
        <v>202.3</v>
      </c>
      <c r="D44" s="16" t="s">
        <v>262</v>
      </c>
      <c r="E44" s="17" t="s">
        <v>214</v>
      </c>
      <c r="F44" s="22"/>
    </row>
    <row r="45" spans="1:6" s="28" customFormat="1" ht="25.5" customHeight="1">
      <c r="A45" s="99" t="s">
        <v>8</v>
      </c>
      <c r="B45" s="100"/>
      <c r="C45" s="24">
        <f>SUM(C34:C44)</f>
        <v>5186.8700000000008</v>
      </c>
      <c r="D45" s="25"/>
      <c r="E45" s="26"/>
      <c r="F45" s="27"/>
    </row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</sheetData>
  <mergeCells count="6">
    <mergeCell ref="A45:B45"/>
    <mergeCell ref="A3:E3"/>
    <mergeCell ref="B7:C7"/>
    <mergeCell ref="B11:C11"/>
    <mergeCell ref="A30:B30"/>
    <mergeCell ref="B33:C3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9"/>
  <sheetViews>
    <sheetView topLeftCell="A10" workbookViewId="0">
      <selection activeCell="E19" sqref="E19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354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70" t="s">
        <v>355</v>
      </c>
      <c r="C8" s="73">
        <v>311616</v>
      </c>
      <c r="D8" s="16" t="s">
        <v>14</v>
      </c>
      <c r="E8" s="17" t="s">
        <v>35</v>
      </c>
    </row>
    <row r="9" spans="1:6">
      <c r="A9" s="29">
        <v>2</v>
      </c>
      <c r="B9" s="78" t="s">
        <v>355</v>
      </c>
      <c r="C9" s="80">
        <v>270776</v>
      </c>
      <c r="D9" s="30" t="s">
        <v>15</v>
      </c>
      <c r="E9" s="17" t="s">
        <v>35</v>
      </c>
    </row>
    <row r="10" spans="1:6">
      <c r="A10" s="29"/>
      <c r="B10" s="8" t="s">
        <v>16</v>
      </c>
      <c r="C10" s="31">
        <f>C8+C9</f>
        <v>582392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356</v>
      </c>
      <c r="C12" s="15">
        <v>119</v>
      </c>
      <c r="D12" s="16" t="s">
        <v>357</v>
      </c>
      <c r="E12" s="17" t="s">
        <v>358</v>
      </c>
      <c r="F12" s="22"/>
    </row>
    <row r="13" spans="1:6">
      <c r="A13" s="21">
        <v>2</v>
      </c>
      <c r="B13" s="14" t="s">
        <v>360</v>
      </c>
      <c r="C13" s="15">
        <v>15</v>
      </c>
      <c r="D13" s="16" t="s">
        <v>361</v>
      </c>
      <c r="E13" s="17" t="s">
        <v>362</v>
      </c>
      <c r="F13" s="22"/>
    </row>
    <row r="14" spans="1:6">
      <c r="A14" s="21">
        <v>3</v>
      </c>
      <c r="B14" s="14" t="s">
        <v>360</v>
      </c>
      <c r="C14" s="15">
        <v>320.45</v>
      </c>
      <c r="D14" s="16" t="s">
        <v>223</v>
      </c>
      <c r="E14" s="17" t="s">
        <v>100</v>
      </c>
      <c r="F14" s="22"/>
    </row>
    <row r="15" spans="1:6">
      <c r="A15" s="21">
        <v>4</v>
      </c>
      <c r="B15" s="14" t="s">
        <v>365</v>
      </c>
      <c r="C15" s="15">
        <v>2500</v>
      </c>
      <c r="D15" s="16" t="s">
        <v>363</v>
      </c>
      <c r="E15" s="17" t="s">
        <v>364</v>
      </c>
      <c r="F15" s="22"/>
    </row>
    <row r="16" spans="1:6">
      <c r="A16" s="21">
        <v>5</v>
      </c>
      <c r="B16" s="14" t="s">
        <v>366</v>
      </c>
      <c r="C16" s="15">
        <v>147.83000000000001</v>
      </c>
      <c r="D16" s="16" t="s">
        <v>242</v>
      </c>
      <c r="E16" s="17" t="s">
        <v>51</v>
      </c>
      <c r="F16" s="22"/>
    </row>
    <row r="17" spans="1:6">
      <c r="A17" s="21">
        <v>6</v>
      </c>
      <c r="B17" s="14" t="s">
        <v>367</v>
      </c>
      <c r="C17" s="15">
        <v>515</v>
      </c>
      <c r="D17" s="16" t="s">
        <v>70</v>
      </c>
      <c r="E17" s="17" t="s">
        <v>368</v>
      </c>
      <c r="F17" s="22"/>
    </row>
    <row r="18" spans="1:6">
      <c r="A18" s="21">
        <v>7</v>
      </c>
      <c r="B18" s="14" t="s">
        <v>367</v>
      </c>
      <c r="C18" s="15">
        <v>136.12</v>
      </c>
      <c r="D18" s="16" t="s">
        <v>48</v>
      </c>
      <c r="E18" s="17" t="s">
        <v>51</v>
      </c>
      <c r="F18" s="22"/>
    </row>
    <row r="19" spans="1:6">
      <c r="A19" s="21">
        <v>8</v>
      </c>
      <c r="B19" s="14" t="s">
        <v>367</v>
      </c>
      <c r="C19" s="15">
        <v>4426.1499999999996</v>
      </c>
      <c r="D19" s="16" t="s">
        <v>229</v>
      </c>
      <c r="E19" s="17" t="s">
        <v>106</v>
      </c>
      <c r="F19" s="22"/>
    </row>
    <row r="20" spans="1:6">
      <c r="A20" s="21">
        <v>9</v>
      </c>
      <c r="B20" s="14" t="s">
        <v>367</v>
      </c>
      <c r="C20" s="15">
        <v>80</v>
      </c>
      <c r="D20" s="16" t="s">
        <v>273</v>
      </c>
      <c r="E20" s="17" t="s">
        <v>359</v>
      </c>
      <c r="F20" s="22"/>
    </row>
    <row r="21" spans="1:6">
      <c r="A21" s="21">
        <v>10</v>
      </c>
      <c r="B21" s="14" t="s">
        <v>367</v>
      </c>
      <c r="C21" s="15">
        <v>136.26</v>
      </c>
      <c r="D21" s="16" t="s">
        <v>45</v>
      </c>
      <c r="E21" s="17" t="s">
        <v>100</v>
      </c>
      <c r="F21" s="22"/>
    </row>
    <row r="22" spans="1:6">
      <c r="A22" s="21">
        <v>11</v>
      </c>
      <c r="B22" s="14" t="s">
        <v>369</v>
      </c>
      <c r="C22" s="15">
        <v>130</v>
      </c>
      <c r="D22" s="16" t="s">
        <v>370</v>
      </c>
      <c r="E22" s="17" t="s">
        <v>346</v>
      </c>
      <c r="F22" s="22"/>
    </row>
    <row r="23" spans="1:6">
      <c r="A23" s="21">
        <v>12</v>
      </c>
      <c r="B23" s="14" t="s">
        <v>369</v>
      </c>
      <c r="C23" s="15">
        <v>119</v>
      </c>
      <c r="D23" s="16" t="s">
        <v>357</v>
      </c>
      <c r="E23" s="17" t="s">
        <v>358</v>
      </c>
      <c r="F23" s="22"/>
    </row>
    <row r="24" spans="1:6">
      <c r="A24" s="21">
        <v>13</v>
      </c>
      <c r="B24" s="14" t="s">
        <v>369</v>
      </c>
      <c r="C24" s="15">
        <v>291.51</v>
      </c>
      <c r="D24" s="16" t="s">
        <v>317</v>
      </c>
      <c r="E24" s="17" t="s">
        <v>62</v>
      </c>
      <c r="F24" s="22"/>
    </row>
    <row r="25" spans="1:6">
      <c r="A25" s="21">
        <v>14</v>
      </c>
      <c r="B25" s="14" t="s">
        <v>369</v>
      </c>
      <c r="C25" s="15">
        <v>880.6</v>
      </c>
      <c r="D25" s="16" t="s">
        <v>74</v>
      </c>
      <c r="E25" s="17" t="s">
        <v>107</v>
      </c>
      <c r="F25" s="22"/>
    </row>
    <row r="26" spans="1:6">
      <c r="A26" s="21">
        <v>15</v>
      </c>
      <c r="B26" s="14" t="s">
        <v>369</v>
      </c>
      <c r="C26" s="15">
        <v>322.39999999999998</v>
      </c>
      <c r="D26" s="16" t="s">
        <v>223</v>
      </c>
      <c r="E26" s="17" t="s">
        <v>100</v>
      </c>
      <c r="F26" s="22"/>
    </row>
    <row r="27" spans="1:6">
      <c r="A27" s="21">
        <v>16</v>
      </c>
      <c r="B27" s="14" t="s">
        <v>376</v>
      </c>
      <c r="C27" s="15">
        <v>319.02999999999997</v>
      </c>
      <c r="D27" s="16" t="s">
        <v>208</v>
      </c>
      <c r="E27" s="17" t="s">
        <v>377</v>
      </c>
      <c r="F27" s="22"/>
    </row>
    <row r="28" spans="1:6">
      <c r="A28" s="21">
        <v>17</v>
      </c>
      <c r="B28" s="14" t="s">
        <v>376</v>
      </c>
      <c r="C28" s="15">
        <v>1350</v>
      </c>
      <c r="D28" s="16" t="s">
        <v>378</v>
      </c>
      <c r="E28" s="17" t="s">
        <v>379</v>
      </c>
      <c r="F28" s="22"/>
    </row>
    <row r="29" spans="1:6" s="28" customFormat="1" ht="25.5" customHeight="1">
      <c r="A29" s="99" t="s">
        <v>8</v>
      </c>
      <c r="B29" s="100"/>
      <c r="C29" s="24">
        <f>SUM(C12:C28)</f>
        <v>11808.35</v>
      </c>
      <c r="D29" s="25"/>
      <c r="E29" s="26"/>
      <c r="F29" s="27"/>
    </row>
    <row r="30" spans="1:6" s="28" customFormat="1" ht="25.5" customHeight="1"/>
    <row r="31" spans="1:6" s="28" customFormat="1" ht="25.5" customHeight="1"/>
    <row r="32" spans="1:6" ht="36" customHeight="1">
      <c r="A32" s="18" t="s">
        <v>9</v>
      </c>
      <c r="B32" s="94" t="s">
        <v>18</v>
      </c>
      <c r="C32" s="95"/>
      <c r="D32" s="19"/>
      <c r="E32" s="20"/>
    </row>
    <row r="33" spans="1:6">
      <c r="A33" s="21">
        <v>1</v>
      </c>
      <c r="B33" s="14" t="s">
        <v>356</v>
      </c>
      <c r="C33" s="15">
        <v>241.3</v>
      </c>
      <c r="D33" s="16" t="s">
        <v>321</v>
      </c>
      <c r="E33" s="17" t="s">
        <v>84</v>
      </c>
      <c r="F33" s="22"/>
    </row>
    <row r="34" spans="1:6">
      <c r="A34" s="21">
        <v>2</v>
      </c>
      <c r="B34" s="14" t="s">
        <v>356</v>
      </c>
      <c r="C34" s="15">
        <v>80</v>
      </c>
      <c r="D34" s="16" t="s">
        <v>273</v>
      </c>
      <c r="E34" s="17" t="s">
        <v>359</v>
      </c>
      <c r="F34" s="22"/>
    </row>
    <row r="35" spans="1:6">
      <c r="A35" s="21">
        <v>3</v>
      </c>
      <c r="B35" s="14" t="s">
        <v>356</v>
      </c>
      <c r="C35" s="15">
        <v>792.75</v>
      </c>
      <c r="D35" s="16" t="s">
        <v>49</v>
      </c>
      <c r="E35" s="17" t="s">
        <v>106</v>
      </c>
      <c r="F35" s="22"/>
    </row>
    <row r="36" spans="1:6">
      <c r="A36" s="21">
        <v>4</v>
      </c>
      <c r="B36" s="14" t="s">
        <v>360</v>
      </c>
      <c r="C36" s="15">
        <v>55.54</v>
      </c>
      <c r="D36" s="16" t="s">
        <v>223</v>
      </c>
      <c r="E36" s="17" t="s">
        <v>100</v>
      </c>
      <c r="F36" s="22"/>
    </row>
    <row r="37" spans="1:6">
      <c r="A37" s="21">
        <v>5</v>
      </c>
      <c r="B37" s="14" t="s">
        <v>367</v>
      </c>
      <c r="C37" s="15">
        <v>37.57</v>
      </c>
      <c r="D37" s="16" t="s">
        <v>48</v>
      </c>
      <c r="E37" s="17" t="s">
        <v>51</v>
      </c>
      <c r="F37" s="22"/>
    </row>
    <row r="38" spans="1:6">
      <c r="A38" s="21">
        <v>6</v>
      </c>
      <c r="B38" s="14" t="s">
        <v>367</v>
      </c>
      <c r="C38" s="15">
        <v>1592.84</v>
      </c>
      <c r="D38" s="16" t="s">
        <v>229</v>
      </c>
      <c r="E38" s="17" t="s">
        <v>106</v>
      </c>
      <c r="F38" s="22"/>
    </row>
    <row r="39" spans="1:6">
      <c r="A39" s="21">
        <v>7</v>
      </c>
      <c r="B39" s="14" t="s">
        <v>369</v>
      </c>
      <c r="C39" s="15">
        <v>51.02</v>
      </c>
      <c r="D39" s="16" t="s">
        <v>223</v>
      </c>
      <c r="E39" s="17" t="s">
        <v>100</v>
      </c>
      <c r="F39" s="22"/>
    </row>
    <row r="40" spans="1:6">
      <c r="A40" s="21">
        <v>8</v>
      </c>
      <c r="B40" s="14" t="s">
        <v>369</v>
      </c>
      <c r="C40" s="15">
        <v>202.3</v>
      </c>
      <c r="D40" s="16" t="s">
        <v>262</v>
      </c>
      <c r="E40" s="17" t="s">
        <v>214</v>
      </c>
      <c r="F40" s="22"/>
    </row>
    <row r="41" spans="1:6">
      <c r="A41" s="21">
        <v>9</v>
      </c>
      <c r="B41" s="14" t="s">
        <v>369</v>
      </c>
      <c r="C41" s="15">
        <v>700</v>
      </c>
      <c r="D41" s="16" t="s">
        <v>49</v>
      </c>
      <c r="E41" s="17" t="s">
        <v>106</v>
      </c>
      <c r="F41" s="22"/>
    </row>
    <row r="42" spans="1:6">
      <c r="A42" s="21">
        <v>10</v>
      </c>
      <c r="B42" s="14" t="s">
        <v>369</v>
      </c>
      <c r="C42" s="15">
        <v>193.69</v>
      </c>
      <c r="D42" s="16" t="s">
        <v>308</v>
      </c>
      <c r="E42" s="17" t="s">
        <v>253</v>
      </c>
      <c r="F42" s="22"/>
    </row>
    <row r="43" spans="1:6">
      <c r="A43" s="21">
        <v>11</v>
      </c>
      <c r="B43" s="14" t="s">
        <v>369</v>
      </c>
      <c r="C43" s="15">
        <v>157.85</v>
      </c>
      <c r="D43" s="16" t="s">
        <v>308</v>
      </c>
      <c r="E43" s="17" t="s">
        <v>253</v>
      </c>
      <c r="F43" s="22"/>
    </row>
    <row r="44" spans="1:6">
      <c r="A44" s="21">
        <v>12</v>
      </c>
      <c r="B44" s="14" t="s">
        <v>369</v>
      </c>
      <c r="C44" s="15">
        <v>249.5</v>
      </c>
      <c r="D44" s="16" t="s">
        <v>371</v>
      </c>
      <c r="E44" s="17" t="s">
        <v>187</v>
      </c>
      <c r="F44" s="22"/>
    </row>
    <row r="45" spans="1:6">
      <c r="A45" s="21">
        <v>13</v>
      </c>
      <c r="B45" s="14" t="s">
        <v>369</v>
      </c>
      <c r="C45" s="15">
        <v>1004.02</v>
      </c>
      <c r="D45" s="16" t="s">
        <v>371</v>
      </c>
      <c r="E45" s="17" t="s">
        <v>372</v>
      </c>
      <c r="F45" s="22"/>
    </row>
    <row r="46" spans="1:6">
      <c r="A46" s="21">
        <v>14</v>
      </c>
      <c r="B46" s="14" t="s">
        <v>375</v>
      </c>
      <c r="C46" s="15">
        <v>211.82</v>
      </c>
      <c r="D46" s="79" t="s">
        <v>374</v>
      </c>
      <c r="E46" s="17" t="s">
        <v>373</v>
      </c>
      <c r="F46" s="22"/>
    </row>
    <row r="47" spans="1:6">
      <c r="A47" s="21">
        <v>15</v>
      </c>
      <c r="B47" s="14" t="s">
        <v>376</v>
      </c>
      <c r="C47" s="15">
        <v>85.39</v>
      </c>
      <c r="D47" s="16" t="s">
        <v>208</v>
      </c>
      <c r="E47" s="17" t="s">
        <v>377</v>
      </c>
      <c r="F47" s="22"/>
    </row>
    <row r="48" spans="1:6" s="28" customFormat="1" ht="25.5" customHeight="1">
      <c r="A48" s="99" t="s">
        <v>8</v>
      </c>
      <c r="B48" s="100"/>
      <c r="C48" s="24">
        <f>SUM(C33:C47)</f>
        <v>5655.5900000000011</v>
      </c>
      <c r="D48" s="25"/>
      <c r="E48" s="26"/>
      <c r="F48" s="27"/>
    </row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</sheetData>
  <mergeCells count="6">
    <mergeCell ref="A48:B48"/>
    <mergeCell ref="A3:E3"/>
    <mergeCell ref="B7:C7"/>
    <mergeCell ref="B11:C11"/>
    <mergeCell ref="A29:B29"/>
    <mergeCell ref="B32:C3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5"/>
  <sheetViews>
    <sheetView topLeftCell="A16" workbookViewId="0">
      <selection activeCell="D19" sqref="D19:E19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33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70" t="s">
        <v>380</v>
      </c>
      <c r="C8" s="82">
        <v>310647</v>
      </c>
      <c r="D8" s="16" t="s">
        <v>14</v>
      </c>
      <c r="E8" s="17" t="s">
        <v>34</v>
      </c>
    </row>
    <row r="9" spans="1:6">
      <c r="A9" s="29">
        <v>2</v>
      </c>
      <c r="B9" s="78" t="s">
        <v>380</v>
      </c>
      <c r="C9" s="83">
        <v>278923</v>
      </c>
      <c r="D9" s="30" t="s">
        <v>15</v>
      </c>
      <c r="E9" s="17" t="s">
        <v>34</v>
      </c>
    </row>
    <row r="10" spans="1:6">
      <c r="A10" s="29"/>
      <c r="B10" s="81" t="s">
        <v>16</v>
      </c>
      <c r="C10" s="84">
        <f>C8+C9</f>
        <v>589570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91" t="s">
        <v>381</v>
      </c>
      <c r="C12" s="15">
        <v>198</v>
      </c>
      <c r="D12" s="16" t="s">
        <v>103</v>
      </c>
      <c r="E12" s="17" t="s">
        <v>44</v>
      </c>
      <c r="F12" s="22"/>
    </row>
    <row r="13" spans="1:6">
      <c r="A13" s="21">
        <v>2</v>
      </c>
      <c r="B13" s="91" t="s">
        <v>381</v>
      </c>
      <c r="C13" s="15">
        <v>99.96</v>
      </c>
      <c r="D13" s="16" t="s">
        <v>302</v>
      </c>
      <c r="E13" s="17" t="s">
        <v>303</v>
      </c>
      <c r="F13" s="22"/>
    </row>
    <row r="14" spans="1:6">
      <c r="A14" s="21">
        <v>3</v>
      </c>
      <c r="B14" s="91" t="s">
        <v>381</v>
      </c>
      <c r="C14" s="15">
        <v>215</v>
      </c>
      <c r="D14" s="16" t="s">
        <v>382</v>
      </c>
      <c r="E14" s="17" t="s">
        <v>141</v>
      </c>
      <c r="F14" s="22"/>
    </row>
    <row r="15" spans="1:6">
      <c r="A15" s="21">
        <v>4</v>
      </c>
      <c r="B15" s="91" t="s">
        <v>381</v>
      </c>
      <c r="C15" s="15">
        <v>12698.61</v>
      </c>
      <c r="D15" s="16" t="s">
        <v>47</v>
      </c>
      <c r="E15" s="17" t="s">
        <v>383</v>
      </c>
      <c r="F15" s="22"/>
    </row>
    <row r="16" spans="1:6">
      <c r="A16" s="21">
        <v>5</v>
      </c>
      <c r="B16" s="91" t="s">
        <v>385</v>
      </c>
      <c r="C16" s="15">
        <v>3748.5</v>
      </c>
      <c r="D16" s="16" t="s">
        <v>72</v>
      </c>
      <c r="E16" s="17" t="s">
        <v>73</v>
      </c>
      <c r="F16" s="22"/>
    </row>
    <row r="17" spans="1:6">
      <c r="A17" s="21">
        <v>6</v>
      </c>
      <c r="B17" s="91" t="s">
        <v>385</v>
      </c>
      <c r="C17" s="15">
        <v>1465.97</v>
      </c>
      <c r="D17" s="16" t="s">
        <v>388</v>
      </c>
      <c r="E17" s="17" t="s">
        <v>389</v>
      </c>
      <c r="F17" s="22"/>
    </row>
    <row r="18" spans="1:6">
      <c r="A18" s="21">
        <v>7</v>
      </c>
      <c r="B18" s="91" t="s">
        <v>392</v>
      </c>
      <c r="C18" s="15">
        <v>1640</v>
      </c>
      <c r="D18" s="16" t="s">
        <v>390</v>
      </c>
      <c r="E18" s="17" t="s">
        <v>391</v>
      </c>
      <c r="F18" s="22"/>
    </row>
    <row r="19" spans="1:6">
      <c r="A19" s="21">
        <v>8</v>
      </c>
      <c r="B19" s="91" t="s">
        <v>392</v>
      </c>
      <c r="C19" s="15">
        <v>795.69</v>
      </c>
      <c r="D19" s="16" t="s">
        <v>242</v>
      </c>
      <c r="E19" s="17" t="s">
        <v>53</v>
      </c>
      <c r="F19" s="22"/>
    </row>
    <row r="20" spans="1:6">
      <c r="A20" s="21">
        <v>9</v>
      </c>
      <c r="B20" s="91" t="s">
        <v>396</v>
      </c>
      <c r="C20" s="15">
        <v>250</v>
      </c>
      <c r="D20" s="16" t="s">
        <v>395</v>
      </c>
      <c r="E20" s="17" t="s">
        <v>397</v>
      </c>
      <c r="F20" s="22"/>
    </row>
    <row r="21" spans="1:6">
      <c r="A21" s="21">
        <v>10</v>
      </c>
      <c r="B21" s="91" t="s">
        <v>398</v>
      </c>
      <c r="C21" s="15">
        <v>196</v>
      </c>
      <c r="D21" s="16" t="s">
        <v>83</v>
      </c>
      <c r="E21" s="17" t="s">
        <v>84</v>
      </c>
      <c r="F21" s="22"/>
    </row>
    <row r="22" spans="1:6" s="90" customFormat="1" ht="12.75">
      <c r="A22" s="68">
        <v>11</v>
      </c>
      <c r="B22" s="92">
        <v>43794</v>
      </c>
      <c r="C22" s="41">
        <v>193.39</v>
      </c>
      <c r="D22" s="41" t="s">
        <v>300</v>
      </c>
      <c r="E22" s="17" t="s">
        <v>301</v>
      </c>
      <c r="F22" s="89"/>
    </row>
    <row r="23" spans="1:6" s="90" customFormat="1" ht="12.75">
      <c r="A23" s="68">
        <v>12</v>
      </c>
      <c r="B23" s="92">
        <v>43794</v>
      </c>
      <c r="C23" s="15">
        <v>319.18</v>
      </c>
      <c r="D23" s="16" t="s">
        <v>399</v>
      </c>
      <c r="E23" s="17" t="s">
        <v>134</v>
      </c>
      <c r="F23" s="89"/>
    </row>
    <row r="24" spans="1:6" s="90" customFormat="1" ht="12.75">
      <c r="A24" s="68">
        <v>13</v>
      </c>
      <c r="B24" s="92">
        <v>43794</v>
      </c>
      <c r="C24" s="15">
        <v>323.88</v>
      </c>
      <c r="D24" s="16" t="s">
        <v>47</v>
      </c>
      <c r="E24" s="17" t="s">
        <v>100</v>
      </c>
      <c r="F24" s="89"/>
    </row>
    <row r="25" spans="1:6" s="90" customFormat="1" ht="12.75">
      <c r="A25" s="68">
        <v>14</v>
      </c>
      <c r="B25" s="92">
        <v>43794</v>
      </c>
      <c r="C25" s="15">
        <v>291.95</v>
      </c>
      <c r="D25" s="16" t="s">
        <v>317</v>
      </c>
      <c r="E25" s="17" t="s">
        <v>62</v>
      </c>
      <c r="F25" s="89"/>
    </row>
    <row r="26" spans="1:6" s="90" customFormat="1" ht="12.75">
      <c r="A26" s="68">
        <v>15</v>
      </c>
      <c r="B26" s="92">
        <v>43794</v>
      </c>
      <c r="C26" s="15">
        <v>120</v>
      </c>
      <c r="D26" s="16" t="s">
        <v>370</v>
      </c>
      <c r="E26" s="17" t="s">
        <v>400</v>
      </c>
      <c r="F26" s="89"/>
    </row>
    <row r="27" spans="1:6" s="90" customFormat="1" ht="12.75">
      <c r="A27" s="68">
        <v>16</v>
      </c>
      <c r="B27" s="92">
        <v>43798</v>
      </c>
      <c r="C27" s="15">
        <v>136.65</v>
      </c>
      <c r="D27" s="16" t="s">
        <v>45</v>
      </c>
      <c r="E27" s="17" t="s">
        <v>100</v>
      </c>
      <c r="F27" s="89"/>
    </row>
    <row r="28" spans="1:6" s="88" customFormat="1" ht="25.5" customHeight="1">
      <c r="A28" s="99" t="s">
        <v>8</v>
      </c>
      <c r="B28" s="101"/>
      <c r="C28" s="24">
        <f>SUM(C12:C27)</f>
        <v>22692.780000000002</v>
      </c>
      <c r="D28" s="25"/>
      <c r="E28" s="26"/>
      <c r="F28" s="87"/>
    </row>
    <row r="29" spans="1:6" s="88" customFormat="1" ht="25.5" customHeight="1"/>
    <row r="30" spans="1:6" s="88" customFormat="1" ht="25.5" customHeight="1"/>
    <row r="31" spans="1:6" s="86" customFormat="1" ht="36" customHeight="1">
      <c r="A31" s="18" t="s">
        <v>9</v>
      </c>
      <c r="B31" s="94" t="s">
        <v>18</v>
      </c>
      <c r="C31" s="95"/>
      <c r="D31" s="19"/>
      <c r="E31" s="20"/>
    </row>
    <row r="32" spans="1:6" s="86" customFormat="1" ht="14.25">
      <c r="A32" s="21">
        <v>1</v>
      </c>
      <c r="B32" s="14" t="s">
        <v>381</v>
      </c>
      <c r="C32" s="15">
        <v>80</v>
      </c>
      <c r="D32" s="16" t="s">
        <v>273</v>
      </c>
      <c r="E32" s="17" t="s">
        <v>359</v>
      </c>
      <c r="F32" s="85"/>
    </row>
    <row r="33" spans="1:6" s="86" customFormat="1" ht="14.25">
      <c r="A33" s="21">
        <v>2</v>
      </c>
      <c r="B33" s="14" t="s">
        <v>381</v>
      </c>
      <c r="C33" s="15">
        <v>24</v>
      </c>
      <c r="D33" s="16" t="s">
        <v>384</v>
      </c>
      <c r="E33" s="17" t="s">
        <v>44</v>
      </c>
      <c r="F33" s="85"/>
    </row>
    <row r="34" spans="1:6" s="86" customFormat="1" ht="14.25">
      <c r="A34" s="21">
        <v>3</v>
      </c>
      <c r="B34" s="14" t="s">
        <v>385</v>
      </c>
      <c r="C34" s="15">
        <v>59.5</v>
      </c>
      <c r="D34" s="16" t="s">
        <v>386</v>
      </c>
      <c r="E34" s="17" t="s">
        <v>387</v>
      </c>
      <c r="F34" s="85"/>
    </row>
    <row r="35" spans="1:6" s="86" customFormat="1" ht="14.25">
      <c r="A35" s="21">
        <v>4</v>
      </c>
      <c r="B35" s="14" t="s">
        <v>392</v>
      </c>
      <c r="C35" s="15">
        <v>796.26</v>
      </c>
      <c r="D35" s="16" t="s">
        <v>242</v>
      </c>
      <c r="E35" s="17" t="s">
        <v>53</v>
      </c>
      <c r="F35" s="85"/>
    </row>
    <row r="36" spans="1:6" s="86" customFormat="1" ht="14.25">
      <c r="A36" s="21">
        <v>5</v>
      </c>
      <c r="B36" s="14" t="s">
        <v>392</v>
      </c>
      <c r="C36" s="15">
        <v>375.8</v>
      </c>
      <c r="D36" s="16" t="s">
        <v>393</v>
      </c>
      <c r="E36" s="17" t="s">
        <v>394</v>
      </c>
      <c r="F36" s="85"/>
    </row>
    <row r="37" spans="1:6" s="86" customFormat="1" ht="14.25">
      <c r="A37" s="21">
        <v>6</v>
      </c>
      <c r="B37" s="14" t="s">
        <v>401</v>
      </c>
      <c r="C37" s="15">
        <v>51.39</v>
      </c>
      <c r="D37" s="16" t="s">
        <v>47</v>
      </c>
      <c r="E37" s="17" t="s">
        <v>100</v>
      </c>
      <c r="F37" s="85"/>
    </row>
    <row r="38" spans="1:6" s="86" customFormat="1" ht="14.25">
      <c r="A38" s="21">
        <v>7</v>
      </c>
      <c r="B38" s="14" t="s">
        <v>401</v>
      </c>
      <c r="C38" s="15">
        <v>803.94</v>
      </c>
      <c r="D38" s="16" t="s">
        <v>49</v>
      </c>
      <c r="E38" s="17" t="s">
        <v>106</v>
      </c>
      <c r="F38" s="85"/>
    </row>
    <row r="39" spans="1:6" s="86" customFormat="1" ht="14.25">
      <c r="A39" s="21">
        <v>8</v>
      </c>
      <c r="B39" s="14" t="s">
        <v>401</v>
      </c>
      <c r="C39" s="15">
        <v>198.34</v>
      </c>
      <c r="D39" s="16" t="s">
        <v>308</v>
      </c>
      <c r="E39" s="17" t="s">
        <v>253</v>
      </c>
      <c r="F39" s="85"/>
    </row>
    <row r="40" spans="1:6" s="86" customFormat="1" ht="14.25">
      <c r="A40" s="21">
        <v>9</v>
      </c>
      <c r="B40" s="14" t="s">
        <v>401</v>
      </c>
      <c r="C40" s="15">
        <v>210.54</v>
      </c>
      <c r="D40" s="16" t="s">
        <v>308</v>
      </c>
      <c r="E40" s="17" t="s">
        <v>253</v>
      </c>
      <c r="F40" s="85"/>
    </row>
    <row r="41" spans="1:6" s="86" customFormat="1" ht="14.25">
      <c r="A41" s="21">
        <v>10</v>
      </c>
      <c r="B41" s="14" t="s">
        <v>401</v>
      </c>
      <c r="C41" s="15">
        <v>72.84</v>
      </c>
      <c r="D41" s="16" t="s">
        <v>48</v>
      </c>
      <c r="E41" s="17" t="s">
        <v>51</v>
      </c>
      <c r="F41" s="85"/>
    </row>
    <row r="42" spans="1:6" s="86" customFormat="1" ht="14.25">
      <c r="A42" s="21">
        <v>11</v>
      </c>
      <c r="B42" s="14" t="s">
        <v>401</v>
      </c>
      <c r="C42" s="15">
        <v>85.42</v>
      </c>
      <c r="D42" s="16" t="s">
        <v>208</v>
      </c>
      <c r="E42" s="17" t="s">
        <v>134</v>
      </c>
      <c r="F42" s="85"/>
    </row>
    <row r="43" spans="1:6" s="86" customFormat="1" ht="14.25">
      <c r="A43" s="21">
        <v>12</v>
      </c>
      <c r="B43" s="14" t="s">
        <v>401</v>
      </c>
      <c r="C43" s="15">
        <v>540</v>
      </c>
      <c r="D43" s="16" t="s">
        <v>231</v>
      </c>
      <c r="E43" s="17" t="s">
        <v>400</v>
      </c>
      <c r="F43" s="85"/>
    </row>
    <row r="44" spans="1:6" s="88" customFormat="1" ht="25.5" customHeight="1">
      <c r="A44" s="99" t="s">
        <v>8</v>
      </c>
      <c r="B44" s="101"/>
      <c r="C44" s="24">
        <f>SUM(C32:C43)</f>
        <v>3298.0300000000007</v>
      </c>
      <c r="D44" s="25"/>
      <c r="E44" s="26"/>
      <c r="F44" s="87"/>
    </row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</sheetData>
  <mergeCells count="6">
    <mergeCell ref="A44:B44"/>
    <mergeCell ref="A3:E3"/>
    <mergeCell ref="B7:C7"/>
    <mergeCell ref="B11:C11"/>
    <mergeCell ref="A28:B28"/>
    <mergeCell ref="B31:C3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3"/>
  <sheetViews>
    <sheetView tabSelected="1" topLeftCell="A46" workbookViewId="0">
      <selection activeCell="A40" sqref="A40"/>
    </sheetView>
  </sheetViews>
  <sheetFormatPr defaultRowHeight="15"/>
  <cols>
    <col min="2" max="2" width="11" bestFit="1" customWidth="1"/>
    <col min="3" max="3" width="16.28515625" customWidth="1"/>
    <col min="4" max="4" width="42" customWidth="1"/>
    <col min="5" max="5" width="43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31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25.5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441</v>
      </c>
      <c r="C8" s="73">
        <v>310865</v>
      </c>
      <c r="D8" s="16" t="s">
        <v>14</v>
      </c>
      <c r="E8" s="17" t="s">
        <v>32</v>
      </c>
    </row>
    <row r="9" spans="1:6">
      <c r="A9" s="29">
        <v>2</v>
      </c>
      <c r="B9" s="14" t="s">
        <v>441</v>
      </c>
      <c r="C9" s="80">
        <v>274097</v>
      </c>
      <c r="D9" s="30" t="s">
        <v>15</v>
      </c>
      <c r="E9" s="17" t="s">
        <v>32</v>
      </c>
    </row>
    <row r="10" spans="1:6">
      <c r="A10" s="29"/>
      <c r="B10" s="8" t="s">
        <v>16</v>
      </c>
      <c r="C10" s="31">
        <f>C8+C9</f>
        <v>584962</v>
      </c>
      <c r="D10" s="30"/>
      <c r="E10" s="17"/>
    </row>
    <row r="11" spans="1:6" ht="32.25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402</v>
      </c>
      <c r="C12" s="15">
        <v>3558.33</v>
      </c>
      <c r="D12" s="16" t="s">
        <v>403</v>
      </c>
      <c r="E12" s="17" t="s">
        <v>106</v>
      </c>
      <c r="F12" s="22"/>
    </row>
    <row r="13" spans="1:6">
      <c r="A13" s="21">
        <v>2</v>
      </c>
      <c r="B13" s="14" t="s">
        <v>402</v>
      </c>
      <c r="C13" s="15">
        <v>119</v>
      </c>
      <c r="D13" s="16" t="s">
        <v>404</v>
      </c>
      <c r="E13" s="17" t="s">
        <v>214</v>
      </c>
      <c r="F13" s="22"/>
    </row>
    <row r="14" spans="1:6">
      <c r="A14" s="21">
        <v>3</v>
      </c>
      <c r="B14" s="14" t="s">
        <v>408</v>
      </c>
      <c r="C14" s="15">
        <v>400</v>
      </c>
      <c r="D14" s="16" t="s">
        <v>409</v>
      </c>
      <c r="E14" s="17" t="s">
        <v>410</v>
      </c>
      <c r="F14" s="22"/>
    </row>
    <row r="15" spans="1:6">
      <c r="A15" s="21">
        <v>4</v>
      </c>
      <c r="B15" s="14" t="s">
        <v>408</v>
      </c>
      <c r="C15" s="15">
        <v>137.02000000000001</v>
      </c>
      <c r="D15" s="16" t="s">
        <v>92</v>
      </c>
      <c r="E15" s="17" t="s">
        <v>100</v>
      </c>
      <c r="F15" s="22"/>
    </row>
    <row r="16" spans="1:6">
      <c r="A16" s="21">
        <v>5</v>
      </c>
      <c r="B16" s="14" t="s">
        <v>408</v>
      </c>
      <c r="C16" s="15">
        <v>409.2</v>
      </c>
      <c r="D16" s="16" t="s">
        <v>83</v>
      </c>
      <c r="E16" s="17" t="s">
        <v>411</v>
      </c>
      <c r="F16" s="22"/>
    </row>
    <row r="17" spans="1:6">
      <c r="A17" s="21">
        <v>6</v>
      </c>
      <c r="B17" s="14" t="s">
        <v>415</v>
      </c>
      <c r="C17" s="15">
        <v>150</v>
      </c>
      <c r="D17" s="16" t="s">
        <v>70</v>
      </c>
      <c r="E17" s="17" t="s">
        <v>141</v>
      </c>
      <c r="F17" s="22"/>
    </row>
    <row r="18" spans="1:6">
      <c r="A18" s="21">
        <v>7</v>
      </c>
      <c r="B18" s="14" t="s">
        <v>415</v>
      </c>
      <c r="C18" s="15">
        <v>684.25</v>
      </c>
      <c r="D18" s="16" t="s">
        <v>347</v>
      </c>
      <c r="E18" s="17" t="s">
        <v>295</v>
      </c>
      <c r="F18" s="22"/>
    </row>
    <row r="19" spans="1:6">
      <c r="A19" s="21">
        <v>8</v>
      </c>
      <c r="B19" s="14" t="s">
        <v>418</v>
      </c>
      <c r="C19" s="15">
        <v>2836.54</v>
      </c>
      <c r="D19" s="16" t="s">
        <v>419</v>
      </c>
      <c r="E19" s="17" t="s">
        <v>420</v>
      </c>
      <c r="F19" s="22"/>
    </row>
    <row r="20" spans="1:6">
      <c r="A20" s="21">
        <v>9</v>
      </c>
      <c r="B20" s="14" t="s">
        <v>421</v>
      </c>
      <c r="C20" s="15">
        <v>1891.51</v>
      </c>
      <c r="D20" s="16" t="s">
        <v>422</v>
      </c>
      <c r="E20" s="17" t="s">
        <v>187</v>
      </c>
      <c r="F20" s="22"/>
    </row>
    <row r="21" spans="1:6">
      <c r="A21" s="21">
        <v>10</v>
      </c>
      <c r="B21" s="14" t="s">
        <v>421</v>
      </c>
      <c r="C21" s="15">
        <v>1042.44</v>
      </c>
      <c r="D21" s="16" t="s">
        <v>423</v>
      </c>
      <c r="E21" s="17" t="s">
        <v>424</v>
      </c>
      <c r="F21" s="22"/>
    </row>
    <row r="22" spans="1:6">
      <c r="A22" s="21">
        <v>11</v>
      </c>
      <c r="B22" s="14" t="s">
        <v>427</v>
      </c>
      <c r="C22" s="15">
        <v>180.93</v>
      </c>
      <c r="D22" s="41" t="s">
        <v>300</v>
      </c>
      <c r="E22" s="17" t="s">
        <v>301</v>
      </c>
      <c r="F22" s="22"/>
    </row>
    <row r="23" spans="1:6">
      <c r="A23" s="21">
        <v>12</v>
      </c>
      <c r="B23" s="14" t="s">
        <v>427</v>
      </c>
      <c r="C23" s="15">
        <v>4998</v>
      </c>
      <c r="D23" s="16" t="s">
        <v>72</v>
      </c>
      <c r="E23" s="17" t="s">
        <v>133</v>
      </c>
      <c r="F23" s="22"/>
    </row>
    <row r="24" spans="1:6">
      <c r="A24" s="21">
        <v>13</v>
      </c>
      <c r="B24" s="14" t="s">
        <v>427</v>
      </c>
      <c r="C24" s="15">
        <v>659.2</v>
      </c>
      <c r="D24" s="16" t="s">
        <v>72</v>
      </c>
      <c r="E24" s="17" t="s">
        <v>430</v>
      </c>
      <c r="F24" s="22"/>
    </row>
    <row r="25" spans="1:6">
      <c r="A25" s="21">
        <v>14</v>
      </c>
      <c r="B25" s="14" t="s">
        <v>427</v>
      </c>
      <c r="C25" s="15">
        <v>319.77</v>
      </c>
      <c r="D25" s="16" t="s">
        <v>399</v>
      </c>
      <c r="E25" s="17" t="s">
        <v>134</v>
      </c>
      <c r="F25" s="22"/>
    </row>
    <row r="26" spans="1:6">
      <c r="A26" s="21">
        <v>15</v>
      </c>
      <c r="B26" s="14" t="s">
        <v>427</v>
      </c>
      <c r="C26" s="15">
        <v>293.14999999999998</v>
      </c>
      <c r="D26" s="16" t="s">
        <v>317</v>
      </c>
      <c r="E26" s="17" t="s">
        <v>62</v>
      </c>
      <c r="F26" s="22"/>
    </row>
    <row r="27" spans="1:6">
      <c r="A27" s="21">
        <v>16</v>
      </c>
      <c r="B27" s="14" t="s">
        <v>427</v>
      </c>
      <c r="C27" s="15">
        <v>1309.3800000000001</v>
      </c>
      <c r="D27" s="16" t="s">
        <v>85</v>
      </c>
      <c r="E27" s="17" t="s">
        <v>406</v>
      </c>
      <c r="F27" s="22"/>
    </row>
    <row r="28" spans="1:6">
      <c r="A28" s="21">
        <v>17</v>
      </c>
      <c r="B28" s="14" t="s">
        <v>427</v>
      </c>
      <c r="C28" s="15">
        <v>29155</v>
      </c>
      <c r="D28" s="16" t="s">
        <v>431</v>
      </c>
      <c r="E28" s="17" t="s">
        <v>432</v>
      </c>
      <c r="F28" s="22"/>
    </row>
    <row r="29" spans="1:6">
      <c r="A29" s="21">
        <v>18</v>
      </c>
      <c r="B29" s="14" t="s">
        <v>427</v>
      </c>
      <c r="C29" s="15">
        <v>12166.71</v>
      </c>
      <c r="D29" s="16" t="s">
        <v>428</v>
      </c>
      <c r="E29" s="17" t="s">
        <v>429</v>
      </c>
      <c r="F29" s="22"/>
    </row>
    <row r="30" spans="1:6">
      <c r="A30" s="21">
        <v>19</v>
      </c>
      <c r="B30" s="14" t="s">
        <v>433</v>
      </c>
      <c r="C30" s="15">
        <v>130</v>
      </c>
      <c r="D30" s="16" t="s">
        <v>434</v>
      </c>
      <c r="E30" s="17" t="s">
        <v>372</v>
      </c>
      <c r="F30" s="22"/>
    </row>
    <row r="31" spans="1:6">
      <c r="A31" s="21">
        <v>20</v>
      </c>
      <c r="B31" s="14" t="s">
        <v>437</v>
      </c>
      <c r="C31" s="93">
        <v>647.36</v>
      </c>
      <c r="D31" s="16" t="s">
        <v>405</v>
      </c>
      <c r="E31" s="17" t="s">
        <v>436</v>
      </c>
      <c r="F31" s="22"/>
    </row>
    <row r="32" spans="1:6">
      <c r="A32" s="21">
        <v>21</v>
      </c>
      <c r="B32" s="14" t="s">
        <v>437</v>
      </c>
      <c r="C32" s="93">
        <v>300</v>
      </c>
      <c r="D32" s="16" t="s">
        <v>70</v>
      </c>
      <c r="E32" s="17" t="s">
        <v>141</v>
      </c>
      <c r="F32" s="22"/>
    </row>
    <row r="33" spans="1:6">
      <c r="A33" s="21">
        <v>22</v>
      </c>
      <c r="B33" s="14" t="s">
        <v>437</v>
      </c>
      <c r="C33" s="93">
        <v>3456.34</v>
      </c>
      <c r="D33" s="16" t="s">
        <v>403</v>
      </c>
      <c r="E33" s="17" t="s">
        <v>106</v>
      </c>
      <c r="F33" s="22"/>
    </row>
    <row r="34" spans="1:6">
      <c r="A34" s="21">
        <v>23</v>
      </c>
      <c r="B34" s="14" t="s">
        <v>437</v>
      </c>
      <c r="C34" s="93">
        <v>5198.45</v>
      </c>
      <c r="D34" s="16" t="s">
        <v>85</v>
      </c>
      <c r="E34" s="17" t="s">
        <v>406</v>
      </c>
      <c r="F34" s="22"/>
    </row>
    <row r="35" spans="1:6">
      <c r="A35" s="21">
        <v>24</v>
      </c>
      <c r="B35" s="14" t="s">
        <v>438</v>
      </c>
      <c r="C35" s="93">
        <v>542.29</v>
      </c>
      <c r="D35" s="16" t="s">
        <v>88</v>
      </c>
      <c r="E35" s="17" t="s">
        <v>439</v>
      </c>
      <c r="F35" s="22"/>
    </row>
    <row r="36" spans="1:6">
      <c r="A36" s="21">
        <v>25</v>
      </c>
      <c r="B36" s="14" t="s">
        <v>438</v>
      </c>
      <c r="C36" s="93">
        <v>379</v>
      </c>
      <c r="D36" s="16" t="s">
        <v>85</v>
      </c>
      <c r="E36" s="17" t="s">
        <v>440</v>
      </c>
      <c r="F36" s="22"/>
    </row>
    <row r="37" spans="1:6">
      <c r="A37" s="21">
        <v>26</v>
      </c>
      <c r="B37" s="14" t="s">
        <v>438</v>
      </c>
      <c r="C37" s="93">
        <v>2486.66</v>
      </c>
      <c r="D37" s="16" t="s">
        <v>242</v>
      </c>
      <c r="E37" s="17" t="s">
        <v>53</v>
      </c>
      <c r="F37" s="22"/>
    </row>
    <row r="38" spans="1:6" s="28" customFormat="1" ht="25.5" customHeight="1">
      <c r="A38" s="99" t="s">
        <v>8</v>
      </c>
      <c r="B38" s="100"/>
      <c r="C38" s="24">
        <f>SUM(C12:C37)</f>
        <v>73450.53</v>
      </c>
      <c r="D38" s="25"/>
      <c r="E38" s="26"/>
      <c r="F38" s="27"/>
    </row>
    <row r="39" spans="1:6" s="28" customFormat="1" ht="9.75" customHeight="1"/>
    <row r="40" spans="1:6" s="28" customFormat="1" ht="10.5" customHeight="1"/>
    <row r="41" spans="1:6" ht="30" customHeight="1">
      <c r="A41" s="18" t="s">
        <v>9</v>
      </c>
      <c r="B41" s="94" t="s">
        <v>18</v>
      </c>
      <c r="C41" s="95"/>
      <c r="D41" s="19"/>
      <c r="E41" s="20"/>
    </row>
    <row r="42" spans="1:6">
      <c r="A42" s="21">
        <v>1</v>
      </c>
      <c r="B42" s="14" t="s">
        <v>402</v>
      </c>
      <c r="C42" s="15">
        <v>1537.85</v>
      </c>
      <c r="D42" s="16" t="s">
        <v>403</v>
      </c>
      <c r="E42" s="17" t="s">
        <v>106</v>
      </c>
      <c r="F42" s="22"/>
    </row>
    <row r="43" spans="1:6">
      <c r="A43" s="21">
        <v>2</v>
      </c>
      <c r="B43" s="14" t="s">
        <v>402</v>
      </c>
      <c r="C43" s="15">
        <v>202.3</v>
      </c>
      <c r="D43" s="16" t="s">
        <v>404</v>
      </c>
      <c r="E43" s="17" t="s">
        <v>214</v>
      </c>
      <c r="F43" s="22"/>
    </row>
    <row r="44" spans="1:6">
      <c r="A44" s="21">
        <v>3</v>
      </c>
      <c r="B44" s="14" t="s">
        <v>402</v>
      </c>
      <c r="C44" s="15">
        <v>1410.15</v>
      </c>
      <c r="D44" s="16" t="s">
        <v>405</v>
      </c>
      <c r="E44" s="17" t="s">
        <v>407</v>
      </c>
      <c r="F44" s="22"/>
    </row>
    <row r="45" spans="1:6">
      <c r="A45" s="21">
        <v>4</v>
      </c>
      <c r="B45" s="14" t="s">
        <v>402</v>
      </c>
      <c r="C45" s="15">
        <v>255.85</v>
      </c>
      <c r="D45" s="16" t="s">
        <v>405</v>
      </c>
      <c r="E45" s="17" t="s">
        <v>406</v>
      </c>
      <c r="F45" s="22"/>
    </row>
    <row r="46" spans="1:6">
      <c r="A46" s="21">
        <v>5</v>
      </c>
      <c r="B46" s="14" t="s">
        <v>412</v>
      </c>
      <c r="C46" s="15">
        <v>28899.15</v>
      </c>
      <c r="D46" s="16" t="s">
        <v>413</v>
      </c>
      <c r="E46" s="17" t="s">
        <v>414</v>
      </c>
      <c r="F46" s="22"/>
    </row>
    <row r="47" spans="1:6">
      <c r="A47" s="21">
        <v>6</v>
      </c>
      <c r="B47" s="14" t="s">
        <v>415</v>
      </c>
      <c r="C47" s="15">
        <v>476</v>
      </c>
      <c r="D47" s="16" t="s">
        <v>347</v>
      </c>
      <c r="E47" s="17" t="s">
        <v>295</v>
      </c>
      <c r="F47" s="22"/>
    </row>
    <row r="48" spans="1:6">
      <c r="A48" s="21">
        <v>7</v>
      </c>
      <c r="B48" s="14" t="s">
        <v>415</v>
      </c>
      <c r="C48" s="15">
        <v>1111.46</v>
      </c>
      <c r="D48" s="16" t="s">
        <v>416</v>
      </c>
      <c r="E48" s="17" t="s">
        <v>417</v>
      </c>
      <c r="F48" s="22"/>
    </row>
    <row r="49" spans="1:6">
      <c r="A49" s="21">
        <v>8</v>
      </c>
      <c r="B49" s="14" t="s">
        <v>421</v>
      </c>
      <c r="C49" s="15">
        <v>798.49</v>
      </c>
      <c r="D49" s="16" t="s">
        <v>49</v>
      </c>
      <c r="E49" s="17" t="s">
        <v>425</v>
      </c>
      <c r="F49" s="22"/>
    </row>
    <row r="50" spans="1:6">
      <c r="A50" s="21">
        <v>9</v>
      </c>
      <c r="B50" s="14" t="s">
        <v>421</v>
      </c>
      <c r="C50" s="15">
        <v>285.60000000000002</v>
      </c>
      <c r="D50" s="16" t="s">
        <v>426</v>
      </c>
      <c r="E50" s="17" t="s">
        <v>187</v>
      </c>
      <c r="F50" s="22"/>
    </row>
    <row r="51" spans="1:6">
      <c r="A51" s="21">
        <v>10</v>
      </c>
      <c r="B51" s="14" t="s">
        <v>427</v>
      </c>
      <c r="C51" s="15">
        <v>221.8</v>
      </c>
      <c r="D51" s="16" t="s">
        <v>308</v>
      </c>
      <c r="E51" s="17" t="s">
        <v>253</v>
      </c>
      <c r="F51" s="22"/>
    </row>
    <row r="52" spans="1:6">
      <c r="A52" s="21">
        <v>11</v>
      </c>
      <c r="B52" s="14" t="s">
        <v>427</v>
      </c>
      <c r="C52" s="15">
        <v>208.81</v>
      </c>
      <c r="D52" s="16" t="s">
        <v>308</v>
      </c>
      <c r="E52" s="17" t="s">
        <v>253</v>
      </c>
      <c r="F52" s="22"/>
    </row>
    <row r="53" spans="1:6">
      <c r="A53" s="21">
        <v>12</v>
      </c>
      <c r="B53" s="14" t="s">
        <v>427</v>
      </c>
      <c r="C53" s="15">
        <v>97.08</v>
      </c>
      <c r="D53" s="41" t="s">
        <v>300</v>
      </c>
      <c r="E53" s="17" t="s">
        <v>301</v>
      </c>
      <c r="F53" s="22"/>
    </row>
    <row r="54" spans="1:6">
      <c r="A54" s="21">
        <v>13</v>
      </c>
      <c r="B54" s="14" t="s">
        <v>427</v>
      </c>
      <c r="C54" s="15">
        <v>266.88</v>
      </c>
      <c r="D54" s="16" t="s">
        <v>85</v>
      </c>
      <c r="E54" s="17" t="s">
        <v>406</v>
      </c>
      <c r="F54" s="22"/>
    </row>
    <row r="55" spans="1:6">
      <c r="A55" s="21">
        <v>14</v>
      </c>
      <c r="B55" s="14" t="s">
        <v>427</v>
      </c>
      <c r="C55" s="15">
        <v>85.58</v>
      </c>
      <c r="D55" s="16" t="s">
        <v>399</v>
      </c>
      <c r="E55" s="17" t="s">
        <v>134</v>
      </c>
      <c r="F55" s="22"/>
    </row>
    <row r="56" spans="1:6">
      <c r="A56" s="21">
        <v>15</v>
      </c>
      <c r="B56" s="14" t="s">
        <v>427</v>
      </c>
      <c r="C56" s="15">
        <v>70999.990000000005</v>
      </c>
      <c r="D56" s="16" t="s">
        <v>428</v>
      </c>
      <c r="E56" s="17" t="s">
        <v>429</v>
      </c>
      <c r="F56" s="22"/>
    </row>
    <row r="57" spans="1:6">
      <c r="A57" s="21">
        <v>16</v>
      </c>
      <c r="B57" s="14" t="s">
        <v>433</v>
      </c>
      <c r="C57" s="93" t="s">
        <v>435</v>
      </c>
      <c r="D57" s="16" t="s">
        <v>74</v>
      </c>
      <c r="E57" s="17" t="s">
        <v>107</v>
      </c>
      <c r="F57" s="22"/>
    </row>
    <row r="58" spans="1:6">
      <c r="A58" s="21">
        <v>17</v>
      </c>
      <c r="B58" s="14" t="s">
        <v>437</v>
      </c>
      <c r="C58" s="93">
        <v>663.43</v>
      </c>
      <c r="D58" s="16" t="s">
        <v>405</v>
      </c>
      <c r="E58" s="17" t="s">
        <v>436</v>
      </c>
      <c r="F58" s="22"/>
    </row>
    <row r="59" spans="1:6">
      <c r="A59" s="21">
        <v>18</v>
      </c>
      <c r="B59" s="14" t="s">
        <v>437</v>
      </c>
      <c r="C59" s="93">
        <v>1400.67</v>
      </c>
      <c r="D59" s="16" t="s">
        <v>403</v>
      </c>
      <c r="E59" s="17" t="s">
        <v>106</v>
      </c>
      <c r="F59" s="22"/>
    </row>
    <row r="60" spans="1:6">
      <c r="A60" s="21">
        <v>19</v>
      </c>
      <c r="B60" s="14" t="s">
        <v>438</v>
      </c>
      <c r="C60" s="93">
        <v>479.4</v>
      </c>
      <c r="D60" s="16" t="s">
        <v>85</v>
      </c>
      <c r="E60" s="17" t="s">
        <v>372</v>
      </c>
      <c r="F60" s="22"/>
    </row>
    <row r="61" spans="1:6">
      <c r="A61" s="21">
        <v>20</v>
      </c>
      <c r="B61" s="14" t="s">
        <v>438</v>
      </c>
      <c r="C61" s="93">
        <v>1413.83</v>
      </c>
      <c r="D61" s="16" t="s">
        <v>242</v>
      </c>
      <c r="E61" s="17" t="s">
        <v>53</v>
      </c>
      <c r="F61" s="22"/>
    </row>
    <row r="62" spans="1:6" s="28" customFormat="1" ht="25.5" customHeight="1">
      <c r="A62" s="99" t="s">
        <v>8</v>
      </c>
      <c r="B62" s="100"/>
      <c r="C62" s="24">
        <f>SUM(C42:C61)</f>
        <v>110814.31999999999</v>
      </c>
      <c r="D62" s="25"/>
      <c r="E62" s="26"/>
      <c r="F62" s="27"/>
    </row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</sheetData>
  <mergeCells count="6">
    <mergeCell ref="A62:B62"/>
    <mergeCell ref="A3:E3"/>
    <mergeCell ref="B7:C7"/>
    <mergeCell ref="B11:C11"/>
    <mergeCell ref="A38:B38"/>
    <mergeCell ref="B41:C4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2"/>
  <sheetViews>
    <sheetView topLeftCell="A19" workbookViewId="0">
      <selection activeCell="D34" sqref="D34:E34"/>
    </sheetView>
  </sheetViews>
  <sheetFormatPr defaultRowHeight="15"/>
  <cols>
    <col min="1" max="1" width="7" customWidth="1"/>
    <col min="2" max="2" width="11" bestFit="1" customWidth="1"/>
    <col min="3" max="3" width="9.7109375" customWidth="1"/>
    <col min="4" max="4" width="33.140625" customWidth="1"/>
    <col min="5" max="5" width="28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12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40</v>
      </c>
      <c r="C8" s="33">
        <v>272052</v>
      </c>
      <c r="D8" s="16" t="s">
        <v>14</v>
      </c>
      <c r="E8" s="17" t="s">
        <v>13</v>
      </c>
    </row>
    <row r="9" spans="1:6" ht="23.25" customHeight="1">
      <c r="A9" s="29">
        <v>2</v>
      </c>
      <c r="B9" s="14" t="s">
        <v>40</v>
      </c>
      <c r="C9" s="32">
        <v>233161</v>
      </c>
      <c r="D9" s="30" t="s">
        <v>15</v>
      </c>
      <c r="E9" s="17" t="s">
        <v>13</v>
      </c>
    </row>
    <row r="10" spans="1:6" s="38" customFormat="1" ht="12.75">
      <c r="A10" s="34"/>
      <c r="B10" s="35" t="s">
        <v>16</v>
      </c>
      <c r="C10" s="36">
        <f>C8+C9</f>
        <v>505213</v>
      </c>
      <c r="D10" s="37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42</v>
      </c>
      <c r="C12" s="15">
        <v>235.2</v>
      </c>
      <c r="D12" s="16" t="s">
        <v>43</v>
      </c>
      <c r="E12" s="17" t="s">
        <v>44</v>
      </c>
      <c r="F12" s="22"/>
    </row>
    <row r="13" spans="1:6">
      <c r="A13" s="21">
        <v>2</v>
      </c>
      <c r="B13" s="14" t="s">
        <v>42</v>
      </c>
      <c r="C13" s="15">
        <v>150.22999999999999</v>
      </c>
      <c r="D13" s="16" t="s">
        <v>45</v>
      </c>
      <c r="E13" s="17" t="s">
        <v>46</v>
      </c>
      <c r="F13" s="22"/>
    </row>
    <row r="14" spans="1:6">
      <c r="A14" s="21">
        <v>3</v>
      </c>
      <c r="B14" s="14" t="s">
        <v>42</v>
      </c>
      <c r="C14" s="15">
        <v>322.32</v>
      </c>
      <c r="D14" s="16" t="s">
        <v>47</v>
      </c>
      <c r="E14" s="17" t="s">
        <v>46</v>
      </c>
      <c r="F14" s="22"/>
    </row>
    <row r="15" spans="1:6">
      <c r="A15" s="21">
        <v>4</v>
      </c>
      <c r="B15" s="14" t="s">
        <v>42</v>
      </c>
      <c r="C15" s="15">
        <v>170.95</v>
      </c>
      <c r="D15" s="16" t="s">
        <v>48</v>
      </c>
      <c r="E15" s="17" t="s">
        <v>51</v>
      </c>
      <c r="F15" s="22"/>
    </row>
    <row r="16" spans="1:6">
      <c r="A16" s="21">
        <v>5</v>
      </c>
      <c r="B16" s="14" t="s">
        <v>42</v>
      </c>
      <c r="C16" s="15">
        <v>1868.83</v>
      </c>
      <c r="D16" s="16" t="s">
        <v>49</v>
      </c>
      <c r="E16" s="17" t="s">
        <v>52</v>
      </c>
      <c r="F16" s="22"/>
    </row>
    <row r="17" spans="1:6">
      <c r="A17" s="21">
        <v>6</v>
      </c>
      <c r="B17" s="14" t="s">
        <v>42</v>
      </c>
      <c r="C17" s="15">
        <v>6775.33</v>
      </c>
      <c r="D17" s="16" t="s">
        <v>50</v>
      </c>
      <c r="E17" s="17" t="s">
        <v>53</v>
      </c>
      <c r="F17" s="22"/>
    </row>
    <row r="18" spans="1:6">
      <c r="A18" s="21">
        <v>7</v>
      </c>
      <c r="B18" s="14" t="s">
        <v>42</v>
      </c>
      <c r="C18" s="15">
        <v>284.81</v>
      </c>
      <c r="D18" s="16" t="s">
        <v>61</v>
      </c>
      <c r="E18" s="17" t="s">
        <v>62</v>
      </c>
      <c r="F18" s="22"/>
    </row>
    <row r="19" spans="1:6">
      <c r="A19" s="21">
        <v>8</v>
      </c>
      <c r="B19" s="14" t="s">
        <v>42</v>
      </c>
      <c r="C19" s="15">
        <v>266.99</v>
      </c>
      <c r="D19" s="16" t="s">
        <v>63</v>
      </c>
      <c r="E19" s="17" t="s">
        <v>64</v>
      </c>
      <c r="F19" s="22"/>
    </row>
    <row r="20" spans="1:6">
      <c r="A20" s="21">
        <v>9</v>
      </c>
      <c r="B20" s="14" t="s">
        <v>65</v>
      </c>
      <c r="C20" s="15">
        <v>230</v>
      </c>
      <c r="D20" s="16" t="s">
        <v>66</v>
      </c>
      <c r="E20" s="17" t="s">
        <v>67</v>
      </c>
      <c r="F20" s="22"/>
    </row>
    <row r="21" spans="1:6">
      <c r="A21" s="21">
        <v>10</v>
      </c>
      <c r="B21" s="14" t="s">
        <v>65</v>
      </c>
      <c r="C21" s="15">
        <v>119</v>
      </c>
      <c r="D21" s="16" t="s">
        <v>68</v>
      </c>
      <c r="E21" s="17" t="s">
        <v>69</v>
      </c>
      <c r="F21" s="22"/>
    </row>
    <row r="22" spans="1:6">
      <c r="A22" s="21">
        <v>11</v>
      </c>
      <c r="B22" s="14" t="s">
        <v>65</v>
      </c>
      <c r="C22" s="15">
        <v>150</v>
      </c>
      <c r="D22" s="16" t="s">
        <v>70</v>
      </c>
      <c r="E22" s="17" t="s">
        <v>71</v>
      </c>
      <c r="F22" s="22"/>
    </row>
    <row r="23" spans="1:6">
      <c r="A23" s="21">
        <v>12</v>
      </c>
      <c r="B23" s="14" t="s">
        <v>65</v>
      </c>
      <c r="C23" s="15">
        <v>3748.5</v>
      </c>
      <c r="D23" s="16" t="s">
        <v>72</v>
      </c>
      <c r="E23" s="17" t="s">
        <v>73</v>
      </c>
      <c r="F23" s="22"/>
    </row>
    <row r="24" spans="1:6">
      <c r="A24" s="21">
        <v>13</v>
      </c>
      <c r="B24" s="14" t="s">
        <v>65</v>
      </c>
      <c r="C24" s="15">
        <v>277.75</v>
      </c>
      <c r="D24" s="16" t="s">
        <v>78</v>
      </c>
      <c r="E24" s="17" t="s">
        <v>79</v>
      </c>
      <c r="F24" s="22"/>
    </row>
    <row r="25" spans="1:6">
      <c r="A25" s="21">
        <v>14</v>
      </c>
      <c r="B25" s="14"/>
      <c r="C25" s="15"/>
      <c r="D25" s="16"/>
      <c r="E25" s="17"/>
      <c r="F25" s="22"/>
    </row>
    <row r="26" spans="1:6" s="28" customFormat="1" ht="38.25" customHeight="1">
      <c r="A26" s="99" t="s">
        <v>168</v>
      </c>
      <c r="B26" s="100"/>
      <c r="C26" s="24">
        <f>SUM(C12:C25)</f>
        <v>14599.91</v>
      </c>
      <c r="D26" s="25"/>
      <c r="E26" s="26"/>
      <c r="F26" s="27"/>
    </row>
    <row r="27" spans="1:6" s="28" customFormat="1" ht="14.25" customHeight="1"/>
    <row r="28" spans="1:6" s="28" customFormat="1" ht="12.75" customHeight="1"/>
    <row r="29" spans="1:6" ht="36" customHeight="1">
      <c r="A29" s="18" t="s">
        <v>9</v>
      </c>
      <c r="B29" s="94" t="s">
        <v>18</v>
      </c>
      <c r="C29" s="95"/>
      <c r="D29" s="19"/>
      <c r="E29" s="20"/>
    </row>
    <row r="30" spans="1:6">
      <c r="A30" s="21">
        <v>1</v>
      </c>
      <c r="B30" s="14" t="s">
        <v>42</v>
      </c>
      <c r="C30" s="15">
        <v>131.97</v>
      </c>
      <c r="D30" s="16" t="s">
        <v>48</v>
      </c>
      <c r="E30" s="17" t="s">
        <v>51</v>
      </c>
      <c r="F30" s="22"/>
    </row>
    <row r="31" spans="1:6">
      <c r="A31" s="21">
        <v>2</v>
      </c>
      <c r="B31" s="14" t="s">
        <v>42</v>
      </c>
      <c r="C31" s="15">
        <v>170.08</v>
      </c>
      <c r="D31" s="16" t="s">
        <v>54</v>
      </c>
      <c r="E31" s="17" t="s">
        <v>55</v>
      </c>
      <c r="F31" s="22"/>
    </row>
    <row r="32" spans="1:6">
      <c r="A32" s="21">
        <v>3</v>
      </c>
      <c r="B32" s="14" t="s">
        <v>42</v>
      </c>
      <c r="C32" s="15">
        <v>3141.33</v>
      </c>
      <c r="D32" s="16" t="s">
        <v>50</v>
      </c>
      <c r="E32" s="17" t="s">
        <v>53</v>
      </c>
      <c r="F32" s="22"/>
    </row>
    <row r="33" spans="1:6">
      <c r="A33" s="21">
        <v>4</v>
      </c>
      <c r="B33" s="14" t="s">
        <v>42</v>
      </c>
      <c r="C33" s="15">
        <v>278.3</v>
      </c>
      <c r="D33" s="16" t="s">
        <v>56</v>
      </c>
      <c r="E33" s="17" t="s">
        <v>57</v>
      </c>
      <c r="F33" s="22"/>
    </row>
    <row r="34" spans="1:6">
      <c r="A34" s="21">
        <v>5</v>
      </c>
      <c r="B34" s="14" t="s">
        <v>42</v>
      </c>
      <c r="C34" s="15">
        <v>1403.83</v>
      </c>
      <c r="D34" s="16" t="s">
        <v>49</v>
      </c>
      <c r="E34" s="17" t="s">
        <v>52</v>
      </c>
      <c r="F34" s="22"/>
    </row>
    <row r="35" spans="1:6">
      <c r="A35" s="21">
        <v>6</v>
      </c>
      <c r="B35" s="14" t="s">
        <v>42</v>
      </c>
      <c r="C35" s="15">
        <v>51.52</v>
      </c>
      <c r="D35" s="16" t="s">
        <v>47</v>
      </c>
      <c r="E35" s="17" t="s">
        <v>58</v>
      </c>
      <c r="F35" s="22"/>
    </row>
    <row r="36" spans="1:6">
      <c r="A36" s="21">
        <v>7</v>
      </c>
      <c r="B36" s="14" t="s">
        <v>42</v>
      </c>
      <c r="C36" s="15">
        <v>72.38</v>
      </c>
      <c r="D36" s="16" t="s">
        <v>59</v>
      </c>
      <c r="E36" s="17" t="s">
        <v>60</v>
      </c>
      <c r="F36" s="22"/>
    </row>
    <row r="37" spans="1:6">
      <c r="A37" s="21">
        <v>8</v>
      </c>
      <c r="B37" s="14" t="s">
        <v>65</v>
      </c>
      <c r="C37" s="40">
        <v>202.3</v>
      </c>
      <c r="D37" s="16" t="s">
        <v>68</v>
      </c>
      <c r="E37" s="17" t="s">
        <v>69</v>
      </c>
      <c r="F37" s="22"/>
    </row>
    <row r="38" spans="1:6">
      <c r="A38" s="21">
        <v>9</v>
      </c>
      <c r="B38" s="14" t="s">
        <v>65</v>
      </c>
      <c r="C38" s="15">
        <v>71.400000000000006</v>
      </c>
      <c r="D38" s="16" t="s">
        <v>74</v>
      </c>
      <c r="E38" s="17" t="s">
        <v>75</v>
      </c>
      <c r="F38" s="22"/>
    </row>
    <row r="39" spans="1:6">
      <c r="A39" s="21">
        <v>10</v>
      </c>
      <c r="B39" s="14" t="s">
        <v>65</v>
      </c>
      <c r="C39" s="15">
        <v>297.5</v>
      </c>
      <c r="D39" s="16" t="s">
        <v>76</v>
      </c>
      <c r="E39" s="17" t="s">
        <v>77</v>
      </c>
      <c r="F39" s="22"/>
    </row>
    <row r="40" spans="1:6">
      <c r="A40" s="21">
        <v>11</v>
      </c>
      <c r="B40" s="14"/>
      <c r="C40" s="15"/>
      <c r="D40" s="16"/>
      <c r="E40" s="17"/>
      <c r="F40" s="22"/>
    </row>
    <row r="41" spans="1:6" s="28" customFormat="1" ht="36" customHeight="1">
      <c r="A41" s="99" t="s">
        <v>169</v>
      </c>
      <c r="B41" s="100"/>
      <c r="C41" s="24">
        <f>SUM(C30:C40)</f>
        <v>5820.6100000000006</v>
      </c>
      <c r="D41" s="25"/>
      <c r="E41" s="26"/>
      <c r="F41" s="27"/>
    </row>
    <row r="42" spans="1:6" s="28" customFormat="1" ht="25.5" customHeight="1"/>
    <row r="43" spans="1:6" s="28" customFormat="1" ht="25.5" customHeight="1"/>
    <row r="44" spans="1:6" s="28" customFormat="1" ht="25.5" customHeight="1"/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</sheetData>
  <mergeCells count="6">
    <mergeCell ref="A41:B41"/>
    <mergeCell ref="A3:E3"/>
    <mergeCell ref="B7:C7"/>
    <mergeCell ref="B11:C11"/>
    <mergeCell ref="A26:B26"/>
    <mergeCell ref="B29:C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2"/>
  <sheetViews>
    <sheetView workbookViewId="0">
      <selection activeCell="D28" sqref="D28:E28"/>
    </sheetView>
  </sheetViews>
  <sheetFormatPr defaultRowHeight="15"/>
  <cols>
    <col min="1" max="1" width="5.7109375" customWidth="1"/>
    <col min="2" max="2" width="11" bestFit="1" customWidth="1"/>
    <col min="3" max="3" width="11" customWidth="1"/>
    <col min="4" max="4" width="34.140625" customWidth="1"/>
    <col min="5" max="5" width="31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19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41</v>
      </c>
      <c r="C8" s="33">
        <v>296153</v>
      </c>
      <c r="D8" s="16" t="s">
        <v>14</v>
      </c>
      <c r="E8" s="17" t="s">
        <v>20</v>
      </c>
    </row>
    <row r="9" spans="1:6" ht="27.75" customHeight="1">
      <c r="A9" s="29">
        <v>2</v>
      </c>
      <c r="B9" s="14" t="s">
        <v>41</v>
      </c>
      <c r="C9" s="32">
        <v>259624</v>
      </c>
      <c r="D9" s="30" t="s">
        <v>15</v>
      </c>
      <c r="E9" s="17" t="s">
        <v>20</v>
      </c>
    </row>
    <row r="10" spans="1:6" s="38" customFormat="1" ht="12.75">
      <c r="A10" s="34"/>
      <c r="B10" s="35" t="s">
        <v>16</v>
      </c>
      <c r="C10" s="39">
        <f>C8+C9</f>
        <v>555777</v>
      </c>
      <c r="D10" s="37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80</v>
      </c>
      <c r="C12" s="15">
        <v>133.6</v>
      </c>
      <c r="D12" s="16" t="s">
        <v>81</v>
      </c>
      <c r="E12" s="17" t="s">
        <v>82</v>
      </c>
      <c r="F12" s="22"/>
    </row>
    <row r="13" spans="1:6">
      <c r="A13" s="21">
        <v>2</v>
      </c>
      <c r="B13" s="14" t="s">
        <v>80</v>
      </c>
      <c r="C13" s="15">
        <v>477.4</v>
      </c>
      <c r="D13" s="16" t="s">
        <v>83</v>
      </c>
      <c r="E13" s="17" t="s">
        <v>84</v>
      </c>
      <c r="F13" s="22"/>
    </row>
    <row r="14" spans="1:6">
      <c r="A14" s="21">
        <v>3</v>
      </c>
      <c r="B14" s="14" t="s">
        <v>87</v>
      </c>
      <c r="C14" s="15">
        <v>39.869999999999997</v>
      </c>
      <c r="D14" s="16" t="s">
        <v>88</v>
      </c>
      <c r="E14" s="17" t="s">
        <v>125</v>
      </c>
      <c r="F14" s="22"/>
    </row>
    <row r="15" spans="1:6">
      <c r="A15" s="21">
        <v>4</v>
      </c>
      <c r="B15" s="14" t="s">
        <v>111</v>
      </c>
      <c r="C15" s="15">
        <v>196</v>
      </c>
      <c r="D15" s="16" t="s">
        <v>112</v>
      </c>
      <c r="E15" s="17" t="s">
        <v>113</v>
      </c>
      <c r="F15" s="22"/>
    </row>
    <row r="16" spans="1:6">
      <c r="A16" s="21">
        <v>5</v>
      </c>
      <c r="B16" s="14" t="s">
        <v>41</v>
      </c>
      <c r="C16" s="15">
        <v>80</v>
      </c>
      <c r="D16" s="16" t="s">
        <v>88</v>
      </c>
      <c r="E16" s="17" t="s">
        <v>114</v>
      </c>
      <c r="F16" s="22"/>
    </row>
    <row r="17" spans="1:6">
      <c r="A17" s="21">
        <v>6</v>
      </c>
      <c r="B17" s="14" t="s">
        <v>89</v>
      </c>
      <c r="C17" s="15">
        <v>289.32</v>
      </c>
      <c r="D17" s="16" t="s">
        <v>90</v>
      </c>
      <c r="E17" s="17" t="s">
        <v>62</v>
      </c>
      <c r="F17" s="22"/>
    </row>
    <row r="18" spans="1:6">
      <c r="A18" s="21">
        <v>7</v>
      </c>
      <c r="B18" s="14" t="s">
        <v>89</v>
      </c>
      <c r="C18" s="15">
        <v>315.98</v>
      </c>
      <c r="D18" s="16" t="s">
        <v>59</v>
      </c>
      <c r="E18" s="17" t="s">
        <v>91</v>
      </c>
      <c r="F18" s="22"/>
    </row>
    <row r="19" spans="1:6">
      <c r="A19" s="21">
        <v>8</v>
      </c>
      <c r="B19" s="14" t="s">
        <v>89</v>
      </c>
      <c r="C19" s="15">
        <v>219.11</v>
      </c>
      <c r="D19" s="16" t="s">
        <v>92</v>
      </c>
      <c r="E19" s="17" t="s">
        <v>58</v>
      </c>
      <c r="F19" s="22"/>
    </row>
    <row r="20" spans="1:6">
      <c r="A20" s="21">
        <v>9</v>
      </c>
      <c r="B20" s="14" t="s">
        <v>93</v>
      </c>
      <c r="C20" s="15">
        <v>184.9</v>
      </c>
      <c r="D20" s="16" t="s">
        <v>48</v>
      </c>
      <c r="E20" s="17" t="s">
        <v>51</v>
      </c>
      <c r="F20" s="22"/>
    </row>
    <row r="21" spans="1:6">
      <c r="A21" s="21">
        <v>10</v>
      </c>
      <c r="B21" s="14" t="s">
        <v>93</v>
      </c>
      <c r="C21" s="15">
        <v>320</v>
      </c>
      <c r="D21" s="16" t="s">
        <v>94</v>
      </c>
      <c r="E21" s="17" t="s">
        <v>95</v>
      </c>
      <c r="F21" s="22"/>
    </row>
    <row r="22" spans="1:6">
      <c r="A22" s="21">
        <v>11</v>
      </c>
      <c r="B22" s="14" t="s">
        <v>93</v>
      </c>
      <c r="C22" s="15">
        <v>9508.83</v>
      </c>
      <c r="D22" s="16" t="s">
        <v>50</v>
      </c>
      <c r="E22" s="17" t="s">
        <v>53</v>
      </c>
      <c r="F22" s="22"/>
    </row>
    <row r="23" spans="1:6">
      <c r="A23" s="21">
        <v>12</v>
      </c>
      <c r="B23" s="14" t="s">
        <v>93</v>
      </c>
      <c r="C23" s="15">
        <v>130</v>
      </c>
      <c r="D23" s="16" t="s">
        <v>110</v>
      </c>
      <c r="E23" s="17" t="s">
        <v>109</v>
      </c>
      <c r="F23" s="22"/>
    </row>
    <row r="24" spans="1:6" s="49" customFormat="1">
      <c r="A24" s="43">
        <v>13</v>
      </c>
      <c r="B24" s="44" t="s">
        <v>115</v>
      </c>
      <c r="C24" s="45">
        <v>1800</v>
      </c>
      <c r="D24" s="46" t="s">
        <v>116</v>
      </c>
      <c r="E24" s="47" t="s">
        <v>122</v>
      </c>
      <c r="F24" s="48"/>
    </row>
    <row r="25" spans="1:6">
      <c r="A25" s="21">
        <v>14</v>
      </c>
      <c r="B25" s="14" t="s">
        <v>98</v>
      </c>
      <c r="C25" s="15">
        <v>7794.5</v>
      </c>
      <c r="D25" s="16" t="s">
        <v>99</v>
      </c>
      <c r="E25" s="17" t="s">
        <v>123</v>
      </c>
      <c r="F25" s="22"/>
    </row>
    <row r="26" spans="1:6">
      <c r="A26" s="21">
        <v>15</v>
      </c>
      <c r="B26" s="14" t="s">
        <v>98</v>
      </c>
      <c r="C26" s="15">
        <v>329.77</v>
      </c>
      <c r="D26" s="16" t="s">
        <v>47</v>
      </c>
      <c r="E26" s="17" t="s">
        <v>100</v>
      </c>
      <c r="F26" s="22"/>
    </row>
    <row r="27" spans="1:6">
      <c r="A27" s="21">
        <v>16</v>
      </c>
      <c r="B27" s="14" t="s">
        <v>101</v>
      </c>
      <c r="C27" s="15">
        <v>80</v>
      </c>
      <c r="D27" s="16" t="s">
        <v>102</v>
      </c>
      <c r="E27" s="17" t="s">
        <v>124</v>
      </c>
      <c r="F27" s="22"/>
    </row>
    <row r="28" spans="1:6">
      <c r="A28" s="21">
        <v>17</v>
      </c>
      <c r="B28" s="14" t="s">
        <v>101</v>
      </c>
      <c r="C28" s="15">
        <v>261</v>
      </c>
      <c r="D28" s="16" t="s">
        <v>103</v>
      </c>
      <c r="E28" s="17" t="s">
        <v>44</v>
      </c>
      <c r="F28" s="22"/>
    </row>
    <row r="29" spans="1:6">
      <c r="A29" s="21">
        <v>18</v>
      </c>
      <c r="B29" s="14" t="s">
        <v>104</v>
      </c>
      <c r="C29" s="15">
        <v>119</v>
      </c>
      <c r="D29" s="16" t="s">
        <v>68</v>
      </c>
      <c r="E29" s="17" t="s">
        <v>105</v>
      </c>
      <c r="F29" s="22"/>
    </row>
    <row r="30" spans="1:6">
      <c r="A30" s="21">
        <v>19</v>
      </c>
      <c r="B30" s="14"/>
      <c r="C30" s="15"/>
      <c r="D30" s="16"/>
      <c r="E30" s="17"/>
      <c r="F30" s="22"/>
    </row>
    <row r="31" spans="1:6" s="28" customFormat="1" ht="25.5" customHeight="1">
      <c r="A31" s="99" t="s">
        <v>8</v>
      </c>
      <c r="B31" s="100"/>
      <c r="C31" s="24">
        <f>SUM(C12:C30)</f>
        <v>22279.280000000002</v>
      </c>
      <c r="D31" s="25"/>
      <c r="E31" s="26"/>
      <c r="F31" s="27"/>
    </row>
    <row r="32" spans="1:6" s="28" customFormat="1" ht="16.5" customHeight="1"/>
    <row r="33" spans="1:6" s="28" customFormat="1" ht="10.5" customHeight="1"/>
    <row r="34" spans="1:6" ht="36" customHeight="1">
      <c r="A34" s="18" t="s">
        <v>9</v>
      </c>
      <c r="B34" s="94" t="s">
        <v>18</v>
      </c>
      <c r="C34" s="95"/>
      <c r="D34" s="19"/>
      <c r="E34" s="20"/>
    </row>
    <row r="35" spans="1:6">
      <c r="A35" s="21">
        <v>1</v>
      </c>
      <c r="B35" s="14" t="s">
        <v>80</v>
      </c>
      <c r="C35" s="15">
        <v>375.1</v>
      </c>
      <c r="D35" s="16" t="s">
        <v>83</v>
      </c>
      <c r="E35" s="17" t="s">
        <v>84</v>
      </c>
      <c r="F35" s="22"/>
    </row>
    <row r="36" spans="1:6">
      <c r="A36" s="21">
        <v>2</v>
      </c>
      <c r="B36" s="14" t="s">
        <v>80</v>
      </c>
      <c r="C36" s="15">
        <v>211.61</v>
      </c>
      <c r="D36" s="16" t="s">
        <v>85</v>
      </c>
      <c r="E36" s="17" t="s">
        <v>86</v>
      </c>
      <c r="F36" s="22"/>
    </row>
    <row r="37" spans="1:6" s="49" customFormat="1">
      <c r="A37" s="43"/>
      <c r="B37" s="44" t="s">
        <v>80</v>
      </c>
      <c r="C37" s="45">
        <v>459</v>
      </c>
      <c r="D37" s="46" t="s">
        <v>117</v>
      </c>
      <c r="E37" s="47" t="s">
        <v>118</v>
      </c>
      <c r="F37" s="48"/>
    </row>
    <row r="38" spans="1:6" s="49" customFormat="1">
      <c r="A38" s="43"/>
      <c r="B38" s="44" t="s">
        <v>87</v>
      </c>
      <c r="C38" s="45">
        <v>443</v>
      </c>
      <c r="D38" s="46" t="s">
        <v>119</v>
      </c>
      <c r="E38" s="47" t="s">
        <v>120</v>
      </c>
      <c r="F38" s="48"/>
    </row>
    <row r="39" spans="1:6">
      <c r="A39" s="21">
        <v>3</v>
      </c>
      <c r="B39" s="14" t="s">
        <v>89</v>
      </c>
      <c r="C39" s="15">
        <v>84.63</v>
      </c>
      <c r="D39" s="16" t="s">
        <v>59</v>
      </c>
      <c r="E39" s="17" t="s">
        <v>64</v>
      </c>
      <c r="F39" s="22"/>
    </row>
    <row r="40" spans="1:6">
      <c r="A40" s="21">
        <v>4</v>
      </c>
      <c r="B40" s="14" t="s">
        <v>93</v>
      </c>
      <c r="C40" s="15">
        <v>4348.53</v>
      </c>
      <c r="D40" s="16" t="s">
        <v>50</v>
      </c>
      <c r="E40" s="17" t="s">
        <v>53</v>
      </c>
      <c r="F40" s="22"/>
    </row>
    <row r="41" spans="1:6">
      <c r="A41" s="21">
        <v>5</v>
      </c>
      <c r="B41" s="14" t="s">
        <v>93</v>
      </c>
      <c r="C41" s="15">
        <v>301.27</v>
      </c>
      <c r="D41" s="16" t="s">
        <v>96</v>
      </c>
      <c r="E41" s="17" t="s">
        <v>97</v>
      </c>
      <c r="F41" s="22"/>
    </row>
    <row r="42" spans="1:6">
      <c r="A42" s="21">
        <v>6</v>
      </c>
      <c r="B42" s="14" t="s">
        <v>93</v>
      </c>
      <c r="C42" s="15">
        <v>208.13</v>
      </c>
      <c r="D42" s="16" t="s">
        <v>96</v>
      </c>
      <c r="E42" s="17" t="s">
        <v>55</v>
      </c>
      <c r="F42" s="22"/>
    </row>
    <row r="43" spans="1:6">
      <c r="A43" s="21">
        <v>7</v>
      </c>
      <c r="B43" s="14" t="s">
        <v>93</v>
      </c>
      <c r="C43" s="15">
        <v>320</v>
      </c>
      <c r="D43" s="16" t="s">
        <v>94</v>
      </c>
      <c r="E43" s="17" t="s">
        <v>86</v>
      </c>
      <c r="F43" s="22"/>
    </row>
    <row r="44" spans="1:6">
      <c r="A44" s="21"/>
      <c r="B44" s="14" t="s">
        <v>121</v>
      </c>
      <c r="C44" s="15">
        <v>27</v>
      </c>
      <c r="D44" s="16" t="s">
        <v>88</v>
      </c>
      <c r="E44" s="17" t="s">
        <v>114</v>
      </c>
      <c r="F44" s="22"/>
    </row>
    <row r="45" spans="1:6">
      <c r="A45" s="21">
        <v>8</v>
      </c>
      <c r="B45" s="14" t="s">
        <v>98</v>
      </c>
      <c r="C45" s="15">
        <v>53.51</v>
      </c>
      <c r="D45" s="16" t="s">
        <v>47</v>
      </c>
      <c r="E45" s="17" t="s">
        <v>100</v>
      </c>
      <c r="F45" s="22"/>
    </row>
    <row r="46" spans="1:6">
      <c r="A46" s="21">
        <v>9</v>
      </c>
      <c r="B46" s="14" t="s">
        <v>101</v>
      </c>
      <c r="C46" s="15">
        <v>23</v>
      </c>
      <c r="D46" s="16" t="s">
        <v>103</v>
      </c>
      <c r="E46" s="17" t="s">
        <v>44</v>
      </c>
      <c r="F46" s="22"/>
    </row>
    <row r="47" spans="1:6">
      <c r="A47" s="21">
        <v>10</v>
      </c>
      <c r="B47" s="42" t="s">
        <v>104</v>
      </c>
      <c r="C47" s="41">
        <v>828.73</v>
      </c>
      <c r="D47" s="41" t="s">
        <v>49</v>
      </c>
      <c r="E47" s="41" t="s">
        <v>106</v>
      </c>
      <c r="F47" s="22"/>
    </row>
    <row r="48" spans="1:6">
      <c r="A48" s="21">
        <v>11</v>
      </c>
      <c r="B48" s="41" t="s">
        <v>104</v>
      </c>
      <c r="C48" s="41">
        <v>880.6</v>
      </c>
      <c r="D48" s="41" t="s">
        <v>74</v>
      </c>
      <c r="E48" s="41" t="s">
        <v>107</v>
      </c>
      <c r="F48" s="22"/>
    </row>
    <row r="49" spans="1:6">
      <c r="A49" s="21">
        <v>12</v>
      </c>
      <c r="B49" s="41" t="s">
        <v>104</v>
      </c>
      <c r="C49" s="15">
        <v>202.3</v>
      </c>
      <c r="D49" s="16" t="s">
        <v>108</v>
      </c>
      <c r="E49" s="17" t="s">
        <v>105</v>
      </c>
      <c r="F49" s="22"/>
    </row>
    <row r="50" spans="1:6">
      <c r="A50" s="21">
        <v>13</v>
      </c>
      <c r="B50" s="14"/>
      <c r="C50" s="15"/>
      <c r="D50" s="16"/>
      <c r="E50" s="17"/>
      <c r="F50" s="22"/>
    </row>
    <row r="51" spans="1:6" s="28" customFormat="1" ht="25.5" customHeight="1">
      <c r="A51" s="99" t="s">
        <v>8</v>
      </c>
      <c r="B51" s="100"/>
      <c r="C51" s="24">
        <f>SUM(C35:C50)</f>
        <v>8766.41</v>
      </c>
      <c r="D51" s="25"/>
      <c r="E51" s="26"/>
      <c r="F51" s="27"/>
    </row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</sheetData>
  <mergeCells count="6">
    <mergeCell ref="A51:B51"/>
    <mergeCell ref="A3:E3"/>
    <mergeCell ref="B7:C7"/>
    <mergeCell ref="B11:C11"/>
    <mergeCell ref="A31:B31"/>
    <mergeCell ref="B34:C3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8"/>
  <sheetViews>
    <sheetView topLeftCell="A25" workbookViewId="0">
      <selection activeCell="C47" sqref="C47"/>
    </sheetView>
  </sheetViews>
  <sheetFormatPr defaultRowHeight="15"/>
  <cols>
    <col min="1" max="1" width="5.85546875" customWidth="1"/>
    <col min="2" max="2" width="10.140625" customWidth="1"/>
    <col min="3" max="3" width="15" customWidth="1"/>
    <col min="4" max="4" width="37" customWidth="1"/>
    <col min="5" max="5" width="30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21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161</v>
      </c>
      <c r="C8" s="15">
        <v>300513</v>
      </c>
      <c r="D8" s="16" t="s">
        <v>14</v>
      </c>
      <c r="E8" s="17" t="s">
        <v>22</v>
      </c>
    </row>
    <row r="9" spans="1:6" s="54" customFormat="1" ht="26.25" customHeight="1">
      <c r="A9" s="50">
        <v>2</v>
      </c>
      <c r="B9" s="14" t="s">
        <v>161</v>
      </c>
      <c r="C9" s="51">
        <v>261428</v>
      </c>
      <c r="D9" s="52" t="s">
        <v>15</v>
      </c>
      <c r="E9" s="53" t="s">
        <v>22</v>
      </c>
    </row>
    <row r="10" spans="1:6">
      <c r="A10" s="29"/>
      <c r="B10" s="8" t="s">
        <v>16</v>
      </c>
      <c r="C10" s="31">
        <f>C8+C9</f>
        <v>561941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126</v>
      </c>
      <c r="C12" s="15">
        <v>76.16</v>
      </c>
      <c r="D12" s="16" t="s">
        <v>88</v>
      </c>
      <c r="E12" s="17" t="s">
        <v>127</v>
      </c>
      <c r="F12" s="22"/>
    </row>
    <row r="13" spans="1:6">
      <c r="A13" s="21">
        <v>2</v>
      </c>
      <c r="B13" s="14" t="s">
        <v>126</v>
      </c>
      <c r="C13" s="15">
        <v>500</v>
      </c>
      <c r="D13" s="16" t="s">
        <v>128</v>
      </c>
      <c r="E13" s="17" t="s">
        <v>173</v>
      </c>
      <c r="F13" s="22"/>
    </row>
    <row r="14" spans="1:6">
      <c r="A14" s="21">
        <v>3</v>
      </c>
      <c r="B14" s="14" t="s">
        <v>130</v>
      </c>
      <c r="C14" s="15">
        <v>734</v>
      </c>
      <c r="D14" s="16" t="s">
        <v>132</v>
      </c>
      <c r="E14" s="17" t="s">
        <v>122</v>
      </c>
      <c r="F14" s="22"/>
    </row>
    <row r="15" spans="1:6">
      <c r="A15" s="21">
        <v>4</v>
      </c>
      <c r="B15" s="14" t="s">
        <v>131</v>
      </c>
      <c r="C15" s="15">
        <v>3748.5</v>
      </c>
      <c r="D15" s="16" t="s">
        <v>72</v>
      </c>
      <c r="E15" s="17" t="s">
        <v>133</v>
      </c>
      <c r="F15" s="22"/>
    </row>
    <row r="16" spans="1:6">
      <c r="A16" s="21">
        <v>5</v>
      </c>
      <c r="B16" s="14" t="s">
        <v>131</v>
      </c>
      <c r="C16" s="15">
        <v>136.03</v>
      </c>
      <c r="D16" s="16" t="s">
        <v>92</v>
      </c>
      <c r="E16" s="17" t="s">
        <v>100</v>
      </c>
      <c r="F16" s="22"/>
    </row>
    <row r="17" spans="1:6">
      <c r="A17" s="21">
        <v>6</v>
      </c>
      <c r="B17" s="14" t="s">
        <v>131</v>
      </c>
      <c r="C17" s="15">
        <v>316.08</v>
      </c>
      <c r="D17" s="16" t="s">
        <v>59</v>
      </c>
      <c r="E17" s="17" t="s">
        <v>134</v>
      </c>
      <c r="F17" s="22"/>
    </row>
    <row r="18" spans="1:6">
      <c r="A18" s="21">
        <v>7</v>
      </c>
      <c r="B18" s="14" t="s">
        <v>137</v>
      </c>
      <c r="C18" s="15">
        <v>990</v>
      </c>
      <c r="D18" s="16" t="s">
        <v>138</v>
      </c>
      <c r="E18" s="17" t="s">
        <v>174</v>
      </c>
      <c r="F18" s="22"/>
    </row>
    <row r="19" spans="1:6">
      <c r="A19" s="21">
        <v>8</v>
      </c>
      <c r="B19" s="14" t="s">
        <v>139</v>
      </c>
      <c r="C19" s="15">
        <v>6315.89</v>
      </c>
      <c r="D19" s="16" t="s">
        <v>50</v>
      </c>
      <c r="E19" s="17" t="s">
        <v>53</v>
      </c>
      <c r="F19" s="22"/>
    </row>
    <row r="20" spans="1:6">
      <c r="A20" s="21">
        <v>9</v>
      </c>
      <c r="B20" s="14" t="s">
        <v>139</v>
      </c>
      <c r="C20" s="15">
        <v>5900.21</v>
      </c>
      <c r="D20" s="16" t="s">
        <v>140</v>
      </c>
      <c r="E20" s="17" t="s">
        <v>106</v>
      </c>
      <c r="F20" s="22"/>
    </row>
    <row r="21" spans="1:6">
      <c r="A21" s="21">
        <v>10</v>
      </c>
      <c r="B21" s="14" t="s">
        <v>139</v>
      </c>
      <c r="C21" s="15">
        <v>165</v>
      </c>
      <c r="D21" s="16" t="s">
        <v>70</v>
      </c>
      <c r="E21" s="17" t="s">
        <v>141</v>
      </c>
      <c r="F21" s="22"/>
    </row>
    <row r="22" spans="1:6">
      <c r="A22" s="21">
        <v>11</v>
      </c>
      <c r="B22" s="14" t="s">
        <v>142</v>
      </c>
      <c r="C22" s="15">
        <v>2417.7600000000002</v>
      </c>
      <c r="D22" s="16" t="s">
        <v>143</v>
      </c>
      <c r="E22" s="17" t="s">
        <v>175</v>
      </c>
      <c r="F22" s="22"/>
    </row>
    <row r="23" spans="1:6">
      <c r="A23" s="21">
        <v>12</v>
      </c>
      <c r="B23" s="14" t="s">
        <v>144</v>
      </c>
      <c r="C23" s="15">
        <v>95.2</v>
      </c>
      <c r="D23" s="16" t="s">
        <v>74</v>
      </c>
      <c r="E23" s="17" t="s">
        <v>145</v>
      </c>
      <c r="F23" s="22"/>
    </row>
    <row r="24" spans="1:6">
      <c r="A24" s="21">
        <v>13</v>
      </c>
      <c r="B24" s="14" t="s">
        <v>144</v>
      </c>
      <c r="C24" s="15">
        <v>142.80000000000001</v>
      </c>
      <c r="D24" s="16" t="s">
        <v>146</v>
      </c>
      <c r="E24" s="17" t="s">
        <v>147</v>
      </c>
      <c r="F24" s="22"/>
    </row>
    <row r="25" spans="1:6">
      <c r="A25" s="21">
        <v>14</v>
      </c>
      <c r="B25" s="14" t="s">
        <v>154</v>
      </c>
      <c r="C25" s="15">
        <v>119</v>
      </c>
      <c r="D25" s="16" t="s">
        <v>68</v>
      </c>
      <c r="E25" s="17" t="s">
        <v>105</v>
      </c>
      <c r="F25" s="22"/>
    </row>
    <row r="26" spans="1:6">
      <c r="A26" s="21">
        <v>15</v>
      </c>
      <c r="B26" s="14" t="s">
        <v>154</v>
      </c>
      <c r="C26" s="15">
        <v>322.55</v>
      </c>
      <c r="D26" s="16" t="s">
        <v>47</v>
      </c>
      <c r="E26" s="17" t="s">
        <v>100</v>
      </c>
      <c r="F26" s="22"/>
    </row>
    <row r="27" spans="1:6">
      <c r="A27" s="21">
        <v>16</v>
      </c>
      <c r="B27" s="14" t="s">
        <v>155</v>
      </c>
      <c r="C27" s="15">
        <v>136.85</v>
      </c>
      <c r="D27" s="16" t="s">
        <v>156</v>
      </c>
      <c r="E27" s="17" t="s">
        <v>157</v>
      </c>
      <c r="F27" s="22"/>
    </row>
    <row r="28" spans="1:6">
      <c r="A28" s="21">
        <v>17</v>
      </c>
      <c r="B28" s="14" t="s">
        <v>159</v>
      </c>
      <c r="C28" s="15">
        <v>107.58</v>
      </c>
      <c r="D28" s="16" t="s">
        <v>158</v>
      </c>
      <c r="E28" s="17" t="s">
        <v>160</v>
      </c>
      <c r="F28" s="22"/>
    </row>
    <row r="29" spans="1:6">
      <c r="A29" s="21">
        <v>18</v>
      </c>
      <c r="B29" s="14" t="s">
        <v>155</v>
      </c>
      <c r="C29" s="64">
        <v>288</v>
      </c>
      <c r="D29" s="16" t="s">
        <v>103</v>
      </c>
      <c r="E29" s="17" t="s">
        <v>44</v>
      </c>
      <c r="F29" s="22"/>
    </row>
    <row r="30" spans="1:6" s="28" customFormat="1" ht="25.5" customHeight="1">
      <c r="A30" s="99" t="s">
        <v>8</v>
      </c>
      <c r="B30" s="100"/>
      <c r="C30" s="24">
        <f>SUM(C12:C29)</f>
        <v>22511.609999999997</v>
      </c>
      <c r="D30" s="25"/>
      <c r="E30" s="26"/>
      <c r="F30" s="27"/>
    </row>
    <row r="31" spans="1:6" s="28" customFormat="1" ht="12" customHeight="1"/>
    <row r="32" spans="1:6" s="28" customFormat="1" ht="9.75" customHeight="1"/>
    <row r="33" spans="1:6" ht="36" customHeight="1">
      <c r="A33" s="18" t="s">
        <v>9</v>
      </c>
      <c r="B33" s="94" t="s">
        <v>18</v>
      </c>
      <c r="C33" s="95"/>
      <c r="D33" s="19"/>
      <c r="E33" s="20"/>
    </row>
    <row r="34" spans="1:6">
      <c r="A34" s="21">
        <v>1</v>
      </c>
      <c r="B34" s="14" t="s">
        <v>126</v>
      </c>
      <c r="C34" s="15">
        <v>1195</v>
      </c>
      <c r="D34" s="16" t="s">
        <v>162</v>
      </c>
      <c r="E34" s="17" t="s">
        <v>129</v>
      </c>
      <c r="F34" s="22"/>
    </row>
    <row r="35" spans="1:6">
      <c r="A35" s="21">
        <v>2</v>
      </c>
      <c r="B35" s="14" t="s">
        <v>131</v>
      </c>
      <c r="C35" s="15">
        <v>84.65</v>
      </c>
      <c r="D35" s="16" t="s">
        <v>59</v>
      </c>
      <c r="E35" s="17" t="s">
        <v>134</v>
      </c>
      <c r="F35" s="22"/>
    </row>
    <row r="36" spans="1:6">
      <c r="A36" s="21">
        <v>3</v>
      </c>
      <c r="B36" s="14" t="s">
        <v>131</v>
      </c>
      <c r="C36" s="15">
        <v>276.77</v>
      </c>
      <c r="D36" s="16" t="s">
        <v>135</v>
      </c>
      <c r="E36" s="17" t="s">
        <v>136</v>
      </c>
      <c r="F36" s="22"/>
    </row>
    <row r="37" spans="1:6">
      <c r="A37" s="21">
        <v>4</v>
      </c>
      <c r="B37" s="14" t="s">
        <v>139</v>
      </c>
      <c r="C37" s="15">
        <v>3330.14</v>
      </c>
      <c r="D37" s="16" t="s">
        <v>50</v>
      </c>
      <c r="E37" s="17" t="s">
        <v>53</v>
      </c>
      <c r="F37" s="22"/>
    </row>
    <row r="38" spans="1:6">
      <c r="A38" s="21">
        <v>5</v>
      </c>
      <c r="B38" s="14" t="s">
        <v>139</v>
      </c>
      <c r="C38" s="15">
        <v>2488</v>
      </c>
      <c r="D38" s="16" t="s">
        <v>140</v>
      </c>
      <c r="E38" s="17" t="s">
        <v>106</v>
      </c>
      <c r="F38" s="22"/>
    </row>
    <row r="39" spans="1:6">
      <c r="A39" s="21">
        <v>6</v>
      </c>
      <c r="B39" s="14" t="s">
        <v>142</v>
      </c>
      <c r="C39" s="15">
        <v>754.85</v>
      </c>
      <c r="D39" s="16" t="s">
        <v>49</v>
      </c>
      <c r="E39" s="17" t="s">
        <v>97</v>
      </c>
      <c r="F39" s="22"/>
    </row>
    <row r="40" spans="1:6">
      <c r="A40" s="21">
        <v>7</v>
      </c>
      <c r="B40" s="14" t="s">
        <v>144</v>
      </c>
      <c r="C40" s="15">
        <v>253.36</v>
      </c>
      <c r="D40" s="16" t="s">
        <v>148</v>
      </c>
      <c r="E40" s="17" t="s">
        <v>97</v>
      </c>
      <c r="F40" s="22"/>
    </row>
    <row r="41" spans="1:6">
      <c r="A41" s="21">
        <v>8</v>
      </c>
      <c r="B41" s="14" t="s">
        <v>144</v>
      </c>
      <c r="C41" s="15">
        <v>211.81</v>
      </c>
      <c r="D41" s="16" t="s">
        <v>148</v>
      </c>
      <c r="E41" s="17" t="s">
        <v>149</v>
      </c>
      <c r="F41" s="22"/>
    </row>
    <row r="42" spans="1:6">
      <c r="A42" s="21">
        <v>9</v>
      </c>
      <c r="B42" s="14" t="s">
        <v>144</v>
      </c>
      <c r="C42" s="15">
        <v>45.22</v>
      </c>
      <c r="D42" s="16" t="s">
        <v>150</v>
      </c>
      <c r="E42" s="17" t="s">
        <v>151</v>
      </c>
      <c r="F42" s="22"/>
    </row>
    <row r="43" spans="1:6">
      <c r="A43" s="21">
        <v>10</v>
      </c>
      <c r="B43" s="14" t="s">
        <v>152</v>
      </c>
      <c r="C43" s="15">
        <v>215.9</v>
      </c>
      <c r="D43" s="16" t="s">
        <v>153</v>
      </c>
      <c r="E43" s="17" t="s">
        <v>84</v>
      </c>
      <c r="F43" s="22"/>
    </row>
    <row r="44" spans="1:6">
      <c r="A44" s="21">
        <v>11</v>
      </c>
      <c r="B44" s="14" t="s">
        <v>154</v>
      </c>
      <c r="C44" s="15">
        <v>50.41</v>
      </c>
      <c r="D44" s="16" t="s">
        <v>47</v>
      </c>
      <c r="E44" s="17" t="s">
        <v>100</v>
      </c>
      <c r="F44" s="22"/>
    </row>
    <row r="45" spans="1:6">
      <c r="A45" s="21">
        <v>12</v>
      </c>
      <c r="B45" s="14" t="s">
        <v>155</v>
      </c>
      <c r="C45" s="15">
        <v>202.3</v>
      </c>
      <c r="D45" s="16" t="s">
        <v>68</v>
      </c>
      <c r="E45" s="17" t="s">
        <v>105</v>
      </c>
      <c r="F45" s="22"/>
    </row>
    <row r="46" spans="1:6">
      <c r="A46" s="21">
        <v>13</v>
      </c>
      <c r="B46" s="14" t="s">
        <v>155</v>
      </c>
      <c r="C46" s="15">
        <v>48</v>
      </c>
      <c r="D46" s="16" t="s">
        <v>103</v>
      </c>
      <c r="E46" s="17" t="s">
        <v>44</v>
      </c>
      <c r="F46" s="22"/>
    </row>
    <row r="47" spans="1:6" s="28" customFormat="1" ht="25.5" customHeight="1">
      <c r="A47" s="99" t="s">
        <v>8</v>
      </c>
      <c r="B47" s="100"/>
      <c r="C47" s="24">
        <f>SUM(C34:C46)</f>
        <v>9156.409999999998</v>
      </c>
      <c r="D47" s="25"/>
      <c r="E47" s="26"/>
      <c r="F47" s="27"/>
    </row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</sheetData>
  <mergeCells count="6">
    <mergeCell ref="A47:B47"/>
    <mergeCell ref="A3:E3"/>
    <mergeCell ref="B7:C7"/>
    <mergeCell ref="B11:C11"/>
    <mergeCell ref="A30:B30"/>
    <mergeCell ref="B33:C3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0"/>
  <sheetViews>
    <sheetView workbookViewId="0">
      <selection activeCell="D56" sqref="D56:E56"/>
    </sheetView>
  </sheetViews>
  <sheetFormatPr defaultRowHeight="15"/>
  <cols>
    <col min="2" max="2" width="11" bestFit="1" customWidth="1"/>
    <col min="3" max="3" width="16.28515625" customWidth="1"/>
    <col min="4" max="4" width="45.140625" customWidth="1"/>
    <col min="5" max="5" width="31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23</v>
      </c>
      <c r="B3" s="98"/>
      <c r="C3" s="98"/>
      <c r="D3" s="98"/>
      <c r="E3" s="98"/>
    </row>
    <row r="4" spans="1:6" ht="15.75" thickBot="1">
      <c r="A4" s="3"/>
      <c r="B4" s="3"/>
      <c r="C4" s="3"/>
      <c r="D4" s="3"/>
      <c r="E4" s="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179</v>
      </c>
      <c r="C8" s="15">
        <v>316215</v>
      </c>
      <c r="D8" s="16" t="s">
        <v>14</v>
      </c>
      <c r="E8" s="17" t="s">
        <v>24</v>
      </c>
    </row>
    <row r="9" spans="1:6">
      <c r="A9" s="29">
        <v>2</v>
      </c>
      <c r="B9" s="14" t="s">
        <v>179</v>
      </c>
      <c r="C9" s="15">
        <v>262918</v>
      </c>
      <c r="D9" s="30" t="s">
        <v>15</v>
      </c>
      <c r="E9" s="17" t="s">
        <v>24</v>
      </c>
    </row>
    <row r="10" spans="1:6">
      <c r="A10" s="29"/>
      <c r="B10" s="8" t="s">
        <v>16</v>
      </c>
      <c r="C10" s="31">
        <f>C8+C9</f>
        <v>579133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176</v>
      </c>
      <c r="C12" s="15">
        <v>3000</v>
      </c>
      <c r="D12" s="16" t="s">
        <v>226</v>
      </c>
      <c r="E12" s="17" t="s">
        <v>227</v>
      </c>
      <c r="F12" s="22"/>
    </row>
    <row r="13" spans="1:6">
      <c r="A13" s="21">
        <v>2</v>
      </c>
      <c r="B13" s="14" t="s">
        <v>178</v>
      </c>
      <c r="C13" s="15">
        <v>27</v>
      </c>
      <c r="D13" s="16" t="s">
        <v>224</v>
      </c>
      <c r="E13" s="17" t="s">
        <v>225</v>
      </c>
      <c r="F13" s="22"/>
    </row>
    <row r="14" spans="1:6">
      <c r="A14" s="21">
        <v>3</v>
      </c>
      <c r="B14" s="42" t="s">
        <v>178</v>
      </c>
      <c r="C14" s="65">
        <v>44.03</v>
      </c>
      <c r="D14" s="41" t="s">
        <v>184</v>
      </c>
      <c r="E14" s="41" t="s">
        <v>185</v>
      </c>
      <c r="F14" s="22"/>
    </row>
    <row r="15" spans="1:6">
      <c r="A15" s="21">
        <v>4</v>
      </c>
      <c r="B15" s="42" t="s">
        <v>178</v>
      </c>
      <c r="C15" s="15">
        <v>423.64</v>
      </c>
      <c r="D15" s="16" t="s">
        <v>186</v>
      </c>
      <c r="E15" s="17" t="s">
        <v>187</v>
      </c>
      <c r="F15" s="22"/>
    </row>
    <row r="16" spans="1:6">
      <c r="A16" s="21">
        <v>5</v>
      </c>
      <c r="B16" s="42" t="s">
        <v>178</v>
      </c>
      <c r="C16" s="15">
        <v>660.02</v>
      </c>
      <c r="D16" s="16" t="s">
        <v>188</v>
      </c>
      <c r="E16" s="17" t="s">
        <v>189</v>
      </c>
      <c r="F16" s="22"/>
    </row>
    <row r="17" spans="1:6">
      <c r="A17" s="21">
        <v>6</v>
      </c>
      <c r="B17" s="42" t="s">
        <v>178</v>
      </c>
      <c r="C17" s="15">
        <v>60</v>
      </c>
      <c r="D17" s="16" t="s">
        <v>190</v>
      </c>
      <c r="E17" s="17" t="s">
        <v>191</v>
      </c>
      <c r="F17" s="22"/>
    </row>
    <row r="18" spans="1:6">
      <c r="A18" s="21">
        <v>7</v>
      </c>
      <c r="B18" s="42" t="s">
        <v>178</v>
      </c>
      <c r="C18" s="15">
        <v>100</v>
      </c>
      <c r="D18" s="16" t="s">
        <v>192</v>
      </c>
      <c r="E18" s="17" t="s">
        <v>193</v>
      </c>
      <c r="F18" s="22"/>
    </row>
    <row r="19" spans="1:6">
      <c r="A19" s="21">
        <v>8</v>
      </c>
      <c r="B19" s="14" t="s">
        <v>179</v>
      </c>
      <c r="C19" s="15">
        <v>460</v>
      </c>
      <c r="D19" s="16" t="s">
        <v>177</v>
      </c>
      <c r="E19" s="17" t="s">
        <v>129</v>
      </c>
      <c r="F19" s="22"/>
    </row>
    <row r="20" spans="1:6">
      <c r="A20" s="21">
        <v>9</v>
      </c>
      <c r="B20" s="14" t="s">
        <v>194</v>
      </c>
      <c r="C20" s="15">
        <v>2318.3200000000002</v>
      </c>
      <c r="D20" s="16" t="s">
        <v>195</v>
      </c>
      <c r="E20" s="17" t="s">
        <v>106</v>
      </c>
      <c r="F20" s="22"/>
    </row>
    <row r="21" spans="1:6">
      <c r="A21" s="21">
        <v>10</v>
      </c>
      <c r="B21" s="14" t="s">
        <v>194</v>
      </c>
      <c r="C21" s="15">
        <v>5054.75</v>
      </c>
      <c r="D21" s="16" t="s">
        <v>196</v>
      </c>
      <c r="E21" s="17" t="s">
        <v>53</v>
      </c>
      <c r="F21" s="22"/>
    </row>
    <row r="22" spans="1:6">
      <c r="A22" s="21">
        <v>11</v>
      </c>
      <c r="B22" s="14" t="s">
        <v>194</v>
      </c>
      <c r="C22" s="15">
        <v>316.74</v>
      </c>
      <c r="D22" s="16" t="s">
        <v>197</v>
      </c>
      <c r="E22" s="17" t="s">
        <v>198</v>
      </c>
      <c r="F22" s="22"/>
    </row>
    <row r="23" spans="1:6">
      <c r="A23" s="21">
        <v>12</v>
      </c>
      <c r="B23" s="14" t="s">
        <v>194</v>
      </c>
      <c r="C23" s="15">
        <v>136.58000000000001</v>
      </c>
      <c r="D23" s="16" t="s">
        <v>45</v>
      </c>
      <c r="E23" s="17" t="s">
        <v>100</v>
      </c>
      <c r="F23" s="22"/>
    </row>
    <row r="24" spans="1:6">
      <c r="A24" s="21">
        <v>13</v>
      </c>
      <c r="B24" s="14" t="s">
        <v>194</v>
      </c>
      <c r="C24" s="15">
        <v>897.85</v>
      </c>
      <c r="D24" s="16" t="s">
        <v>199</v>
      </c>
      <c r="E24" s="17" t="s">
        <v>200</v>
      </c>
      <c r="F24" s="22"/>
    </row>
    <row r="25" spans="1:6">
      <c r="A25" s="21">
        <v>14</v>
      </c>
      <c r="B25" s="14" t="s">
        <v>194</v>
      </c>
      <c r="C25" s="15">
        <v>29.75</v>
      </c>
      <c r="D25" s="16" t="s">
        <v>184</v>
      </c>
      <c r="E25" s="17" t="s">
        <v>201</v>
      </c>
      <c r="F25" s="22"/>
    </row>
    <row r="26" spans="1:6">
      <c r="A26" s="21">
        <v>15</v>
      </c>
      <c r="B26" s="14" t="s">
        <v>203</v>
      </c>
      <c r="C26" s="15">
        <v>340</v>
      </c>
      <c r="D26" s="16" t="s">
        <v>202</v>
      </c>
      <c r="E26" s="17" t="s">
        <v>204</v>
      </c>
      <c r="F26" s="22"/>
    </row>
    <row r="27" spans="1:6">
      <c r="A27" s="21">
        <v>16</v>
      </c>
      <c r="B27" s="14" t="s">
        <v>203</v>
      </c>
      <c r="C27" s="15">
        <v>813.96</v>
      </c>
      <c r="D27" s="16" t="s">
        <v>205</v>
      </c>
      <c r="E27" s="17" t="s">
        <v>204</v>
      </c>
      <c r="F27" s="22"/>
    </row>
    <row r="28" spans="1:6">
      <c r="A28" s="21">
        <v>17</v>
      </c>
      <c r="B28" s="14" t="s">
        <v>203</v>
      </c>
      <c r="C28" s="15">
        <v>476</v>
      </c>
      <c r="D28" s="16" t="s">
        <v>206</v>
      </c>
      <c r="E28" s="17" t="s">
        <v>207</v>
      </c>
      <c r="F28" s="22"/>
    </row>
    <row r="29" spans="1:6">
      <c r="A29" s="21">
        <v>18</v>
      </c>
      <c r="B29" s="14" t="s">
        <v>203</v>
      </c>
      <c r="C29" s="15">
        <v>60</v>
      </c>
      <c r="D29" s="16" t="s">
        <v>190</v>
      </c>
      <c r="E29" s="17" t="s">
        <v>191</v>
      </c>
      <c r="F29" s="22"/>
    </row>
    <row r="30" spans="1:6">
      <c r="A30" s="21">
        <v>19</v>
      </c>
      <c r="B30" s="14" t="s">
        <v>182</v>
      </c>
      <c r="C30" s="15">
        <v>499.77</v>
      </c>
      <c r="D30" s="16" t="s">
        <v>210</v>
      </c>
      <c r="E30" s="17" t="s">
        <v>211</v>
      </c>
      <c r="F30" s="22"/>
    </row>
    <row r="31" spans="1:6">
      <c r="A31" s="21">
        <v>20</v>
      </c>
      <c r="B31" s="14" t="s">
        <v>182</v>
      </c>
      <c r="C31" s="15">
        <v>119</v>
      </c>
      <c r="D31" s="16" t="s">
        <v>213</v>
      </c>
      <c r="E31" s="17" t="s">
        <v>214</v>
      </c>
      <c r="F31" s="22"/>
    </row>
    <row r="32" spans="1:6">
      <c r="A32" s="21">
        <v>21</v>
      </c>
      <c r="B32" s="14" t="s">
        <v>182</v>
      </c>
      <c r="C32" s="15">
        <v>84.86</v>
      </c>
      <c r="D32" s="16" t="s">
        <v>215</v>
      </c>
      <c r="E32" s="17" t="s">
        <v>62</v>
      </c>
      <c r="F32" s="22"/>
    </row>
    <row r="33" spans="1:6">
      <c r="A33" s="21">
        <v>22</v>
      </c>
      <c r="B33" s="14" t="s">
        <v>182</v>
      </c>
      <c r="C33" s="15">
        <v>285</v>
      </c>
      <c r="D33" s="16" t="s">
        <v>216</v>
      </c>
      <c r="E33" s="17" t="s">
        <v>44</v>
      </c>
      <c r="F33" s="22"/>
    </row>
    <row r="34" spans="1:6">
      <c r="A34" s="21">
        <v>23</v>
      </c>
      <c r="B34" s="14" t="s">
        <v>182</v>
      </c>
      <c r="C34" s="15">
        <v>199.92</v>
      </c>
      <c r="D34" s="16" t="s">
        <v>206</v>
      </c>
      <c r="E34" s="17" t="s">
        <v>207</v>
      </c>
      <c r="F34" s="22"/>
    </row>
    <row r="35" spans="1:6">
      <c r="A35" s="21">
        <v>24</v>
      </c>
      <c r="B35" s="14" t="s">
        <v>182</v>
      </c>
      <c r="C35" s="15">
        <v>76.16</v>
      </c>
      <c r="D35" s="16" t="s">
        <v>205</v>
      </c>
      <c r="E35" s="17" t="s">
        <v>217</v>
      </c>
      <c r="F35" s="22"/>
    </row>
    <row r="36" spans="1:6">
      <c r="A36" s="21">
        <v>25</v>
      </c>
      <c r="B36" s="14" t="s">
        <v>209</v>
      </c>
      <c r="C36" s="15">
        <v>425</v>
      </c>
      <c r="D36" s="16" t="s">
        <v>216</v>
      </c>
      <c r="E36" s="17" t="s">
        <v>218</v>
      </c>
      <c r="F36" s="22"/>
    </row>
    <row r="37" spans="1:6">
      <c r="A37" s="21">
        <v>26</v>
      </c>
      <c r="B37" s="14" t="s">
        <v>212</v>
      </c>
      <c r="C37" s="15">
        <v>1291.76</v>
      </c>
      <c r="D37" s="16" t="s">
        <v>210</v>
      </c>
      <c r="E37" s="17" t="s">
        <v>219</v>
      </c>
      <c r="F37" s="22"/>
    </row>
    <row r="38" spans="1:6">
      <c r="A38" s="21">
        <v>27</v>
      </c>
      <c r="B38" s="14" t="s">
        <v>183</v>
      </c>
      <c r="C38" s="15">
        <v>357</v>
      </c>
      <c r="D38" s="16" t="s">
        <v>222</v>
      </c>
      <c r="E38" s="17" t="s">
        <v>95</v>
      </c>
      <c r="F38" s="22"/>
    </row>
    <row r="39" spans="1:6">
      <c r="A39" s="21">
        <v>28</v>
      </c>
      <c r="B39" s="14" t="s">
        <v>183</v>
      </c>
      <c r="C39" s="15">
        <v>333.49</v>
      </c>
      <c r="D39" s="16" t="s">
        <v>223</v>
      </c>
      <c r="E39" s="17" t="s">
        <v>100</v>
      </c>
      <c r="F39" s="22"/>
    </row>
    <row r="40" spans="1:6">
      <c r="A40" s="21">
        <v>29</v>
      </c>
      <c r="B40" s="14" t="s">
        <v>183</v>
      </c>
      <c r="C40" s="15">
        <v>750</v>
      </c>
      <c r="D40" s="16" t="s">
        <v>192</v>
      </c>
      <c r="E40" s="17" t="s">
        <v>141</v>
      </c>
      <c r="F40" s="22"/>
    </row>
    <row r="41" spans="1:6" s="28" customFormat="1" ht="25.5" customHeight="1">
      <c r="A41" s="99" t="s">
        <v>8</v>
      </c>
      <c r="B41" s="100"/>
      <c r="C41" s="24">
        <f>SUM(C12:C40)</f>
        <v>19640.599999999999</v>
      </c>
      <c r="D41" s="25"/>
      <c r="E41" s="26"/>
      <c r="F41" s="27"/>
    </row>
    <row r="42" spans="1:6" s="28" customFormat="1" ht="12" customHeight="1"/>
    <row r="43" spans="1:6" s="28" customFormat="1" ht="9" customHeight="1"/>
    <row r="44" spans="1:6" ht="36" customHeight="1">
      <c r="A44" s="18" t="s">
        <v>9</v>
      </c>
      <c r="B44" s="94" t="s">
        <v>18</v>
      </c>
      <c r="C44" s="95"/>
      <c r="D44" s="19"/>
      <c r="E44" s="20"/>
    </row>
    <row r="45" spans="1:6">
      <c r="A45" s="21">
        <v>1</v>
      </c>
      <c r="B45" s="14" t="s">
        <v>176</v>
      </c>
      <c r="C45" s="15">
        <v>448</v>
      </c>
      <c r="D45" s="16" t="s">
        <v>177</v>
      </c>
      <c r="E45" s="17" t="s">
        <v>129</v>
      </c>
      <c r="F45" s="22"/>
    </row>
    <row r="46" spans="1:6">
      <c r="A46" s="21">
        <v>2</v>
      </c>
      <c r="B46" s="14" t="s">
        <v>179</v>
      </c>
      <c r="C46" s="15">
        <v>422</v>
      </c>
      <c r="D46" s="16" t="s">
        <v>177</v>
      </c>
      <c r="E46" s="17" t="s">
        <v>129</v>
      </c>
      <c r="F46" s="22"/>
    </row>
    <row r="47" spans="1:6">
      <c r="A47" s="21">
        <v>3</v>
      </c>
      <c r="B47" s="14" t="s">
        <v>180</v>
      </c>
      <c r="C47" s="15">
        <v>367</v>
      </c>
      <c r="D47" s="16" t="s">
        <v>177</v>
      </c>
      <c r="E47" s="17" t="s">
        <v>129</v>
      </c>
      <c r="F47" s="22"/>
    </row>
    <row r="48" spans="1:6">
      <c r="A48" s="21">
        <v>4</v>
      </c>
      <c r="B48" s="14" t="s">
        <v>203</v>
      </c>
      <c r="C48" s="15">
        <v>84.82</v>
      </c>
      <c r="D48" s="16" t="s">
        <v>208</v>
      </c>
      <c r="E48" s="17" t="s">
        <v>198</v>
      </c>
      <c r="F48" s="22"/>
    </row>
    <row r="49" spans="1:6">
      <c r="A49" s="21">
        <v>5</v>
      </c>
      <c r="B49" s="14" t="s">
        <v>181</v>
      </c>
      <c r="C49" s="15">
        <v>519</v>
      </c>
      <c r="D49" s="16" t="s">
        <v>177</v>
      </c>
      <c r="E49" s="17" t="s">
        <v>129</v>
      </c>
      <c r="F49" s="22"/>
    </row>
    <row r="50" spans="1:6">
      <c r="A50" s="21">
        <v>6</v>
      </c>
      <c r="B50" s="14" t="s">
        <v>181</v>
      </c>
      <c r="C50" s="15">
        <v>1147.43</v>
      </c>
      <c r="D50" s="16" t="s">
        <v>195</v>
      </c>
      <c r="E50" s="17" t="s">
        <v>106</v>
      </c>
      <c r="F50" s="22"/>
    </row>
    <row r="51" spans="1:6">
      <c r="A51" s="21">
        <v>7</v>
      </c>
      <c r="B51" s="14" t="s">
        <v>181</v>
      </c>
      <c r="C51" s="15">
        <v>2681.3</v>
      </c>
      <c r="D51" s="16" t="s">
        <v>196</v>
      </c>
      <c r="E51" s="17" t="s">
        <v>53</v>
      </c>
      <c r="F51" s="22"/>
    </row>
    <row r="52" spans="1:6">
      <c r="A52" s="21">
        <v>9</v>
      </c>
      <c r="B52" s="14" t="s">
        <v>182</v>
      </c>
      <c r="C52" s="15">
        <v>755.86</v>
      </c>
      <c r="D52" s="16" t="s">
        <v>220</v>
      </c>
      <c r="E52" s="17" t="s">
        <v>106</v>
      </c>
      <c r="F52" s="22"/>
    </row>
    <row r="53" spans="1:6">
      <c r="A53" s="21">
        <v>10</v>
      </c>
      <c r="B53" s="14" t="s">
        <v>182</v>
      </c>
      <c r="C53" s="15">
        <v>268.22000000000003</v>
      </c>
      <c r="D53" s="16" t="s">
        <v>148</v>
      </c>
      <c r="E53" s="17" t="s">
        <v>97</v>
      </c>
      <c r="F53" s="22"/>
    </row>
    <row r="54" spans="1:6">
      <c r="A54" s="21">
        <v>11</v>
      </c>
      <c r="B54" s="14" t="s">
        <v>182</v>
      </c>
      <c r="C54" s="15">
        <v>221.86</v>
      </c>
      <c r="D54" s="16" t="s">
        <v>148</v>
      </c>
      <c r="E54" s="17" t="s">
        <v>221</v>
      </c>
      <c r="F54" s="22"/>
    </row>
    <row r="55" spans="1:6">
      <c r="A55" s="21">
        <v>12</v>
      </c>
      <c r="B55" s="14" t="s">
        <v>183</v>
      </c>
      <c r="C55" s="15">
        <v>202.3</v>
      </c>
      <c r="D55" s="16" t="s">
        <v>213</v>
      </c>
      <c r="E55" s="17" t="s">
        <v>214</v>
      </c>
      <c r="F55" s="22"/>
    </row>
    <row r="56" spans="1:6">
      <c r="A56" s="21">
        <v>13</v>
      </c>
      <c r="B56" s="14" t="s">
        <v>183</v>
      </c>
      <c r="C56" s="15">
        <v>54.72</v>
      </c>
      <c r="D56" s="16" t="s">
        <v>47</v>
      </c>
      <c r="E56" s="17" t="s">
        <v>100</v>
      </c>
      <c r="F56" s="22"/>
    </row>
    <row r="57" spans="1:6">
      <c r="A57" s="21">
        <v>14</v>
      </c>
      <c r="B57" s="14" t="s">
        <v>183</v>
      </c>
      <c r="C57" s="15">
        <v>844</v>
      </c>
      <c r="D57" s="16" t="s">
        <v>177</v>
      </c>
      <c r="E57" s="17" t="s">
        <v>120</v>
      </c>
      <c r="F57" s="22"/>
    </row>
    <row r="58" spans="1:6">
      <c r="A58" s="21">
        <v>15</v>
      </c>
      <c r="B58" s="14" t="s">
        <v>183</v>
      </c>
      <c r="C58" s="15">
        <v>172</v>
      </c>
      <c r="D58" s="16" t="s">
        <v>216</v>
      </c>
      <c r="E58" s="17" t="s">
        <v>218</v>
      </c>
      <c r="F58" s="22"/>
    </row>
    <row r="59" spans="1:6" s="28" customFormat="1" ht="25.5" customHeight="1">
      <c r="A59" s="99" t="s">
        <v>8</v>
      </c>
      <c r="B59" s="100"/>
      <c r="C59" s="24">
        <f>SUM(C45:C58)</f>
        <v>8188.51</v>
      </c>
      <c r="D59" s="25"/>
      <c r="E59" s="26"/>
      <c r="F59" s="27"/>
    </row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</sheetData>
  <mergeCells count="6">
    <mergeCell ref="A59:B59"/>
    <mergeCell ref="A3:E3"/>
    <mergeCell ref="B7:C7"/>
    <mergeCell ref="B11:C11"/>
    <mergeCell ref="A41:B41"/>
    <mergeCell ref="B44:C4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3"/>
  <sheetViews>
    <sheetView topLeftCell="A4" workbookViewId="0">
      <selection activeCell="D40" sqref="D40:E40"/>
    </sheetView>
  </sheetViews>
  <sheetFormatPr defaultRowHeight="15"/>
  <cols>
    <col min="2" max="2" width="11" bestFit="1" customWidth="1"/>
    <col min="3" max="3" width="16.28515625" customWidth="1"/>
    <col min="4" max="4" width="30.5703125" customWidth="1"/>
    <col min="5" max="5" width="33.140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25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243</v>
      </c>
      <c r="C8" s="15">
        <v>321136</v>
      </c>
      <c r="D8" s="16" t="s">
        <v>14</v>
      </c>
      <c r="E8" s="17" t="s">
        <v>26</v>
      </c>
    </row>
    <row r="9" spans="1:6" ht="25.5" customHeight="1">
      <c r="A9" s="29">
        <v>2</v>
      </c>
      <c r="B9" s="66" t="s">
        <v>243</v>
      </c>
      <c r="C9" s="67">
        <v>268868</v>
      </c>
      <c r="D9" s="30" t="s">
        <v>15</v>
      </c>
      <c r="E9" s="17" t="s">
        <v>26</v>
      </c>
    </row>
    <row r="10" spans="1:6">
      <c r="A10" s="29"/>
      <c r="B10" s="8" t="s">
        <v>16</v>
      </c>
      <c r="C10" s="31">
        <f>C8+C9</f>
        <v>590004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68">
        <v>1</v>
      </c>
      <c r="B12" s="42" t="s">
        <v>243</v>
      </c>
      <c r="C12" s="69">
        <v>5000</v>
      </c>
      <c r="D12" s="41" t="s">
        <v>226</v>
      </c>
      <c r="E12" s="41" t="s">
        <v>227</v>
      </c>
      <c r="F12" s="22"/>
    </row>
    <row r="13" spans="1:6">
      <c r="A13" s="68">
        <v>2</v>
      </c>
      <c r="B13" s="14" t="s">
        <v>228</v>
      </c>
      <c r="C13" s="15">
        <v>2725.16</v>
      </c>
      <c r="D13" s="16" t="s">
        <v>229</v>
      </c>
      <c r="E13" s="17" t="s">
        <v>106</v>
      </c>
      <c r="F13" s="22"/>
    </row>
    <row r="14" spans="1:6">
      <c r="A14" s="68">
        <v>3</v>
      </c>
      <c r="B14" s="14" t="s">
        <v>228</v>
      </c>
      <c r="C14" s="15">
        <v>4998</v>
      </c>
      <c r="D14" s="16" t="s">
        <v>72</v>
      </c>
      <c r="E14" s="17" t="s">
        <v>230</v>
      </c>
      <c r="F14" s="22"/>
    </row>
    <row r="15" spans="1:6">
      <c r="A15" s="68">
        <v>4</v>
      </c>
      <c r="B15" s="14" t="s">
        <v>228</v>
      </c>
      <c r="C15" s="15">
        <v>650</v>
      </c>
      <c r="D15" s="16" t="s">
        <v>231</v>
      </c>
      <c r="E15" s="17" t="s">
        <v>235</v>
      </c>
      <c r="F15" s="22"/>
    </row>
    <row r="16" spans="1:6">
      <c r="A16" s="68">
        <v>5</v>
      </c>
      <c r="B16" s="14" t="s">
        <v>228</v>
      </c>
      <c r="C16" s="15">
        <v>291.95999999999998</v>
      </c>
      <c r="D16" s="16" t="s">
        <v>232</v>
      </c>
      <c r="E16" s="17" t="s">
        <v>62</v>
      </c>
      <c r="F16" s="22"/>
    </row>
    <row r="17" spans="1:6">
      <c r="A17" s="68">
        <v>6</v>
      </c>
      <c r="B17" s="14" t="s">
        <v>228</v>
      </c>
      <c r="C17" s="15">
        <v>1338.75</v>
      </c>
      <c r="D17" s="16" t="s">
        <v>233</v>
      </c>
      <c r="E17" s="17" t="s">
        <v>234</v>
      </c>
      <c r="F17" s="22"/>
    </row>
    <row r="18" spans="1:6">
      <c r="A18" s="68">
        <v>7</v>
      </c>
      <c r="B18" s="14" t="s">
        <v>228</v>
      </c>
      <c r="C18" s="15">
        <v>150</v>
      </c>
      <c r="D18" s="16" t="s">
        <v>70</v>
      </c>
      <c r="E18" s="17" t="s">
        <v>141</v>
      </c>
      <c r="F18" s="22"/>
    </row>
    <row r="19" spans="1:6">
      <c r="A19" s="68">
        <v>8</v>
      </c>
      <c r="B19" s="14" t="s">
        <v>228</v>
      </c>
      <c r="C19" s="15">
        <v>195.16</v>
      </c>
      <c r="D19" s="16" t="s">
        <v>236</v>
      </c>
      <c r="E19" s="17" t="s">
        <v>237</v>
      </c>
      <c r="F19" s="22"/>
    </row>
    <row r="20" spans="1:6">
      <c r="A20" s="68">
        <v>9</v>
      </c>
      <c r="B20" s="14" t="s">
        <v>228</v>
      </c>
      <c r="C20" s="15">
        <v>500.04</v>
      </c>
      <c r="D20" s="16" t="s">
        <v>238</v>
      </c>
      <c r="E20" s="17" t="s">
        <v>239</v>
      </c>
      <c r="F20" s="22"/>
    </row>
    <row r="21" spans="1:6">
      <c r="A21" s="68">
        <v>10</v>
      </c>
      <c r="B21" s="14" t="s">
        <v>241</v>
      </c>
      <c r="C21" s="15">
        <v>2149.41</v>
      </c>
      <c r="D21" s="16" t="s">
        <v>242</v>
      </c>
      <c r="E21" s="17" t="s">
        <v>53</v>
      </c>
      <c r="F21" s="22"/>
    </row>
    <row r="22" spans="1:6">
      <c r="A22" s="68">
        <v>11</v>
      </c>
      <c r="B22" s="14" t="s">
        <v>249</v>
      </c>
      <c r="C22" s="15">
        <v>314</v>
      </c>
      <c r="D22" s="16" t="s">
        <v>250</v>
      </c>
      <c r="E22" s="17" t="s">
        <v>44</v>
      </c>
      <c r="F22" s="22"/>
    </row>
    <row r="23" spans="1:6">
      <c r="A23" s="68">
        <v>12</v>
      </c>
      <c r="B23" s="14" t="s">
        <v>249</v>
      </c>
      <c r="C23" s="15">
        <v>322.12</v>
      </c>
      <c r="D23" s="16" t="s">
        <v>251</v>
      </c>
      <c r="E23" s="17" t="s">
        <v>252</v>
      </c>
      <c r="F23" s="22"/>
    </row>
    <row r="24" spans="1:6">
      <c r="A24" s="68">
        <v>13</v>
      </c>
      <c r="B24" s="14" t="s">
        <v>255</v>
      </c>
      <c r="C24" s="15">
        <v>136.47</v>
      </c>
      <c r="D24" s="16" t="s">
        <v>45</v>
      </c>
      <c r="E24" s="17" t="s">
        <v>58</v>
      </c>
      <c r="F24" s="22"/>
    </row>
    <row r="25" spans="1:6">
      <c r="A25" s="68">
        <v>14</v>
      </c>
      <c r="B25" s="14" t="s">
        <v>255</v>
      </c>
      <c r="C25" s="15">
        <v>316.58</v>
      </c>
      <c r="D25" s="16" t="s">
        <v>59</v>
      </c>
      <c r="E25" s="17" t="s">
        <v>134</v>
      </c>
      <c r="F25" s="22"/>
    </row>
    <row r="26" spans="1:6" s="28" customFormat="1" ht="25.5" customHeight="1">
      <c r="A26" s="99" t="s">
        <v>8</v>
      </c>
      <c r="B26" s="100"/>
      <c r="C26" s="24">
        <f>SUM(C13:C25)</f>
        <v>14087.65</v>
      </c>
      <c r="D26" s="25"/>
      <c r="E26" s="26"/>
      <c r="F26" s="27"/>
    </row>
    <row r="27" spans="1:6" s="28" customFormat="1" ht="12" customHeight="1"/>
    <row r="28" spans="1:6" s="28" customFormat="1" ht="11.25" customHeight="1"/>
    <row r="29" spans="1:6" ht="36" customHeight="1">
      <c r="A29" s="18" t="s">
        <v>9</v>
      </c>
      <c r="B29" s="94" t="s">
        <v>18</v>
      </c>
      <c r="C29" s="95"/>
      <c r="D29" s="19"/>
      <c r="E29" s="20"/>
    </row>
    <row r="30" spans="1:6">
      <c r="A30" s="21">
        <v>1</v>
      </c>
      <c r="B30" s="14" t="s">
        <v>244</v>
      </c>
      <c r="C30" s="15">
        <v>133.6</v>
      </c>
      <c r="D30" s="16" t="s">
        <v>81</v>
      </c>
      <c r="E30" s="17" t="s">
        <v>67</v>
      </c>
      <c r="F30" s="22"/>
    </row>
    <row r="31" spans="1:6">
      <c r="A31" s="21">
        <v>2</v>
      </c>
      <c r="B31" s="14" t="s">
        <v>244</v>
      </c>
      <c r="C31" s="15">
        <v>257.04000000000002</v>
      </c>
      <c r="D31" s="16" t="s">
        <v>245</v>
      </c>
      <c r="E31" s="17" t="s">
        <v>67</v>
      </c>
      <c r="F31" s="22"/>
    </row>
    <row r="32" spans="1:6">
      <c r="A32" s="21">
        <v>3</v>
      </c>
      <c r="B32" s="14" t="s">
        <v>243</v>
      </c>
      <c r="C32" s="15">
        <v>880.6</v>
      </c>
      <c r="D32" s="16" t="s">
        <v>246</v>
      </c>
      <c r="E32" s="17" t="s">
        <v>107</v>
      </c>
      <c r="F32" s="22"/>
    </row>
    <row r="33" spans="1:6">
      <c r="A33" s="21">
        <v>4</v>
      </c>
      <c r="B33" s="14" t="s">
        <v>243</v>
      </c>
      <c r="C33" s="15">
        <v>305.83</v>
      </c>
      <c r="D33" s="16" t="s">
        <v>247</v>
      </c>
      <c r="E33" s="17" t="s">
        <v>248</v>
      </c>
      <c r="F33" s="22"/>
    </row>
    <row r="34" spans="1:6">
      <c r="A34" s="21">
        <v>5</v>
      </c>
      <c r="B34" s="14" t="s">
        <v>243</v>
      </c>
      <c r="C34" s="15">
        <v>120</v>
      </c>
      <c r="D34" s="16" t="s">
        <v>190</v>
      </c>
      <c r="E34" s="17" t="s">
        <v>191</v>
      </c>
      <c r="F34" s="22"/>
    </row>
    <row r="35" spans="1:6">
      <c r="A35" s="21">
        <v>6</v>
      </c>
      <c r="B35" s="14" t="s">
        <v>228</v>
      </c>
      <c r="C35" s="15">
        <v>1088.93</v>
      </c>
      <c r="D35" s="16" t="s">
        <v>140</v>
      </c>
      <c r="E35" s="17" t="s">
        <v>106</v>
      </c>
      <c r="F35" s="22"/>
    </row>
    <row r="36" spans="1:6">
      <c r="A36" s="21">
        <v>7</v>
      </c>
      <c r="B36" s="14" t="s">
        <v>228</v>
      </c>
      <c r="C36" s="15">
        <v>4623.1499999999996</v>
      </c>
      <c r="D36" s="16" t="s">
        <v>233</v>
      </c>
      <c r="E36" s="17" t="s">
        <v>240</v>
      </c>
      <c r="F36" s="22"/>
    </row>
    <row r="37" spans="1:6">
      <c r="A37" s="21">
        <v>8</v>
      </c>
      <c r="B37" s="14" t="s">
        <v>241</v>
      </c>
      <c r="C37" s="15">
        <v>2373.9499999999998</v>
      </c>
      <c r="D37" s="16" t="s">
        <v>242</v>
      </c>
      <c r="E37" s="17" t="s">
        <v>53</v>
      </c>
      <c r="F37" s="22"/>
    </row>
    <row r="38" spans="1:6">
      <c r="A38" s="21">
        <v>9</v>
      </c>
      <c r="B38" s="14" t="s">
        <v>249</v>
      </c>
      <c r="C38" s="15">
        <v>196.85</v>
      </c>
      <c r="D38" s="16" t="s">
        <v>148</v>
      </c>
      <c r="E38" s="17" t="s">
        <v>253</v>
      </c>
      <c r="F38" s="22"/>
    </row>
    <row r="39" spans="1:6">
      <c r="A39" s="21">
        <v>10</v>
      </c>
      <c r="B39" s="14" t="s">
        <v>249</v>
      </c>
      <c r="C39" s="15">
        <v>224.91</v>
      </c>
      <c r="D39" s="16" t="s">
        <v>148</v>
      </c>
      <c r="E39" s="17" t="s">
        <v>254</v>
      </c>
      <c r="F39" s="22"/>
    </row>
    <row r="40" spans="1:6">
      <c r="A40" s="21">
        <v>11</v>
      </c>
      <c r="B40" s="14" t="s">
        <v>249</v>
      </c>
      <c r="C40" s="15">
        <v>641.30999999999995</v>
      </c>
      <c r="D40" s="16" t="s">
        <v>49</v>
      </c>
      <c r="E40" s="17" t="s">
        <v>106</v>
      </c>
      <c r="F40" s="22"/>
    </row>
    <row r="41" spans="1:6">
      <c r="A41" s="21">
        <v>12</v>
      </c>
      <c r="B41" s="14" t="s">
        <v>255</v>
      </c>
      <c r="C41" s="15">
        <v>84.78</v>
      </c>
      <c r="D41" s="16" t="s">
        <v>59</v>
      </c>
      <c r="E41" s="17" t="s">
        <v>134</v>
      </c>
      <c r="F41" s="22"/>
    </row>
    <row r="42" spans="1:6" s="28" customFormat="1" ht="25.5" customHeight="1">
      <c r="A42" s="99" t="s">
        <v>8</v>
      </c>
      <c r="B42" s="100"/>
      <c r="C42" s="24">
        <f>SUM(C30:C41)</f>
        <v>10930.949999999999</v>
      </c>
      <c r="D42" s="25"/>
      <c r="E42" s="26"/>
      <c r="F42" s="27"/>
    </row>
    <row r="43" spans="1:6" s="28" customFormat="1" ht="25.5" customHeight="1"/>
    <row r="44" spans="1:6" s="28" customFormat="1" ht="25.5" customHeight="1"/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</sheetData>
  <mergeCells count="6">
    <mergeCell ref="A42:B42"/>
    <mergeCell ref="A3:E3"/>
    <mergeCell ref="B7:C7"/>
    <mergeCell ref="B11:C11"/>
    <mergeCell ref="A26:B26"/>
    <mergeCell ref="B29:C2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2"/>
  <sheetViews>
    <sheetView topLeftCell="A34" workbookViewId="0">
      <selection activeCell="D15" sqref="D15:E15"/>
    </sheetView>
  </sheetViews>
  <sheetFormatPr defaultRowHeight="15"/>
  <cols>
    <col min="2" max="2" width="11" bestFit="1" customWidth="1"/>
    <col min="3" max="3" width="16.28515625" customWidth="1"/>
    <col min="4" max="4" width="37" customWidth="1"/>
    <col min="5" max="5" width="31.285156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27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70" t="s">
        <v>256</v>
      </c>
      <c r="C8" s="73">
        <v>306135</v>
      </c>
      <c r="D8" s="16" t="s">
        <v>14</v>
      </c>
      <c r="E8" s="17" t="s">
        <v>28</v>
      </c>
    </row>
    <row r="9" spans="1:6" ht="26.25" customHeight="1">
      <c r="A9" s="29">
        <v>2</v>
      </c>
      <c r="B9" s="71" t="s">
        <v>256</v>
      </c>
      <c r="C9" s="72">
        <v>263025</v>
      </c>
      <c r="D9" s="30" t="s">
        <v>15</v>
      </c>
      <c r="E9" s="17" t="s">
        <v>28</v>
      </c>
    </row>
    <row r="10" spans="1:6">
      <c r="A10" s="29"/>
      <c r="B10" s="8" t="s">
        <v>16</v>
      </c>
      <c r="C10" s="31">
        <f>C8+C9</f>
        <v>569160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257</v>
      </c>
      <c r="C12" s="15">
        <v>766.36</v>
      </c>
      <c r="D12" s="16" t="s">
        <v>264</v>
      </c>
      <c r="E12" s="17" t="s">
        <v>265</v>
      </c>
      <c r="F12" s="22"/>
    </row>
    <row r="13" spans="1:6">
      <c r="A13" s="21">
        <v>2</v>
      </c>
      <c r="B13" s="14" t="s">
        <v>257</v>
      </c>
      <c r="C13" s="15">
        <v>119</v>
      </c>
      <c r="D13" s="16" t="s">
        <v>262</v>
      </c>
      <c r="E13" s="17" t="s">
        <v>214</v>
      </c>
      <c r="F13" s="22"/>
    </row>
    <row r="14" spans="1:6">
      <c r="A14" s="21">
        <v>3</v>
      </c>
      <c r="B14" s="14" t="s">
        <v>257</v>
      </c>
      <c r="C14" s="15">
        <v>80</v>
      </c>
      <c r="D14" s="16" t="s">
        <v>231</v>
      </c>
      <c r="E14" s="17" t="s">
        <v>207</v>
      </c>
      <c r="F14" s="22"/>
    </row>
    <row r="15" spans="1:6">
      <c r="A15" s="21">
        <v>4</v>
      </c>
      <c r="B15" s="14" t="s">
        <v>266</v>
      </c>
      <c r="C15" s="15">
        <v>3748.5</v>
      </c>
      <c r="D15" s="16" t="s">
        <v>72</v>
      </c>
      <c r="E15" s="17" t="s">
        <v>230</v>
      </c>
      <c r="F15" s="22"/>
    </row>
    <row r="16" spans="1:6">
      <c r="A16" s="21">
        <v>5</v>
      </c>
      <c r="B16" s="14" t="s">
        <v>266</v>
      </c>
      <c r="C16" s="15">
        <v>328.02</v>
      </c>
      <c r="D16" s="16" t="s">
        <v>47</v>
      </c>
      <c r="E16" s="17" t="s">
        <v>100</v>
      </c>
      <c r="F16" s="22"/>
    </row>
    <row r="17" spans="1:6">
      <c r="A17" s="21">
        <v>6</v>
      </c>
      <c r="B17" s="14" t="s">
        <v>256</v>
      </c>
      <c r="C17" s="15">
        <v>136.16999999999999</v>
      </c>
      <c r="D17" s="16" t="s">
        <v>45</v>
      </c>
      <c r="E17" s="17" t="s">
        <v>100</v>
      </c>
      <c r="F17" s="22"/>
    </row>
    <row r="18" spans="1:6">
      <c r="A18" s="21">
        <v>7</v>
      </c>
      <c r="B18" s="14" t="s">
        <v>268</v>
      </c>
      <c r="C18" s="15">
        <v>3656.06</v>
      </c>
      <c r="D18" s="16" t="s">
        <v>229</v>
      </c>
      <c r="E18" s="17" t="s">
        <v>106</v>
      </c>
      <c r="F18" s="22"/>
    </row>
    <row r="19" spans="1:6">
      <c r="A19" s="21">
        <v>8</v>
      </c>
      <c r="B19" s="14" t="s">
        <v>268</v>
      </c>
      <c r="C19" s="15">
        <v>750</v>
      </c>
      <c r="D19" s="16" t="s">
        <v>70</v>
      </c>
      <c r="E19" s="17" t="s">
        <v>141</v>
      </c>
      <c r="F19" s="22"/>
    </row>
    <row r="20" spans="1:6">
      <c r="A20" s="21">
        <v>9</v>
      </c>
      <c r="B20" s="14" t="s">
        <v>268</v>
      </c>
      <c r="C20" s="15">
        <v>550</v>
      </c>
      <c r="D20" s="16" t="s">
        <v>269</v>
      </c>
      <c r="E20" s="17" t="s">
        <v>270</v>
      </c>
      <c r="F20" s="22"/>
    </row>
    <row r="21" spans="1:6">
      <c r="A21" s="21">
        <v>10</v>
      </c>
      <c r="B21" s="14" t="s">
        <v>268</v>
      </c>
      <c r="C21" s="15">
        <v>165</v>
      </c>
      <c r="D21" s="16" t="s">
        <v>271</v>
      </c>
      <c r="E21" s="17" t="s">
        <v>211</v>
      </c>
      <c r="F21" s="22"/>
    </row>
    <row r="22" spans="1:6">
      <c r="A22" s="21">
        <v>11</v>
      </c>
      <c r="B22" s="14" t="s">
        <v>268</v>
      </c>
      <c r="C22" s="15">
        <v>59.84</v>
      </c>
      <c r="D22" s="16" t="s">
        <v>271</v>
      </c>
      <c r="E22" s="17" t="s">
        <v>272</v>
      </c>
      <c r="F22" s="22"/>
    </row>
    <row r="23" spans="1:6">
      <c r="A23" s="21">
        <v>12</v>
      </c>
      <c r="B23" s="14" t="s">
        <v>268</v>
      </c>
      <c r="C23" s="15">
        <v>424</v>
      </c>
      <c r="D23" s="16" t="s">
        <v>273</v>
      </c>
      <c r="E23" s="17" t="s">
        <v>211</v>
      </c>
      <c r="F23" s="22"/>
    </row>
    <row r="24" spans="1:6">
      <c r="A24" s="21">
        <v>13</v>
      </c>
      <c r="B24" s="14" t="s">
        <v>268</v>
      </c>
      <c r="C24" s="15">
        <v>160</v>
      </c>
      <c r="D24" s="16" t="s">
        <v>273</v>
      </c>
      <c r="E24" s="17" t="s">
        <v>272</v>
      </c>
      <c r="F24" s="22"/>
    </row>
    <row r="25" spans="1:6">
      <c r="A25" s="21">
        <v>14</v>
      </c>
      <c r="B25" s="14" t="s">
        <v>274</v>
      </c>
      <c r="C25" s="15">
        <v>318.95</v>
      </c>
      <c r="D25" s="16" t="s">
        <v>197</v>
      </c>
      <c r="E25" s="17" t="s">
        <v>198</v>
      </c>
      <c r="F25" s="22"/>
    </row>
    <row r="26" spans="1:6">
      <c r="A26" s="21">
        <v>15</v>
      </c>
      <c r="B26" s="14" t="s">
        <v>274</v>
      </c>
      <c r="C26" s="15">
        <v>290.52</v>
      </c>
      <c r="D26" s="16" t="s">
        <v>232</v>
      </c>
      <c r="E26" s="17" t="s">
        <v>62</v>
      </c>
      <c r="F26" s="22"/>
    </row>
    <row r="27" spans="1:6">
      <c r="A27" s="21">
        <v>16</v>
      </c>
      <c r="B27" s="14" t="s">
        <v>275</v>
      </c>
      <c r="C27" s="15">
        <v>374.24</v>
      </c>
      <c r="D27" s="16" t="s">
        <v>242</v>
      </c>
      <c r="E27" s="17" t="s">
        <v>53</v>
      </c>
      <c r="F27" s="22"/>
    </row>
    <row r="28" spans="1:6">
      <c r="A28" s="21">
        <v>17</v>
      </c>
      <c r="B28" s="14" t="s">
        <v>275</v>
      </c>
      <c r="C28" s="15">
        <v>280</v>
      </c>
      <c r="D28" s="16" t="s">
        <v>250</v>
      </c>
      <c r="E28" s="17" t="s">
        <v>44</v>
      </c>
      <c r="F28" s="22"/>
    </row>
    <row r="29" spans="1:6">
      <c r="A29" s="21">
        <v>18</v>
      </c>
      <c r="B29" s="14" t="s">
        <v>276</v>
      </c>
      <c r="C29" s="15">
        <v>334.89</v>
      </c>
      <c r="D29" s="16" t="s">
        <v>47</v>
      </c>
      <c r="E29" s="17" t="s">
        <v>100</v>
      </c>
      <c r="F29" s="22"/>
    </row>
    <row r="30" spans="1:6">
      <c r="A30" s="21">
        <v>19</v>
      </c>
      <c r="B30" s="14" t="s">
        <v>277</v>
      </c>
      <c r="C30" s="15">
        <v>119</v>
      </c>
      <c r="D30" s="16" t="s">
        <v>262</v>
      </c>
      <c r="E30" s="17" t="s">
        <v>214</v>
      </c>
      <c r="F30" s="22"/>
    </row>
    <row r="31" spans="1:6" s="28" customFormat="1" ht="25.5" customHeight="1">
      <c r="A31" s="99" t="s">
        <v>8</v>
      </c>
      <c r="B31" s="100"/>
      <c r="C31" s="24">
        <f>SUM(C12:C30)</f>
        <v>12660.55</v>
      </c>
      <c r="D31" s="25"/>
      <c r="E31" s="26"/>
      <c r="F31" s="27"/>
    </row>
    <row r="32" spans="1:6" s="28" customFormat="1" ht="12" customHeight="1"/>
    <row r="33" spans="1:6" s="28" customFormat="1" ht="11.25" customHeight="1"/>
    <row r="34" spans="1:6" ht="36" customHeight="1">
      <c r="A34" s="18" t="s">
        <v>9</v>
      </c>
      <c r="B34" s="94" t="s">
        <v>18</v>
      </c>
      <c r="C34" s="95"/>
      <c r="D34" s="19"/>
      <c r="E34" s="20"/>
    </row>
    <row r="35" spans="1:6">
      <c r="A35" s="21">
        <v>1</v>
      </c>
      <c r="B35" s="14" t="s">
        <v>257</v>
      </c>
      <c r="C35" s="15">
        <v>357</v>
      </c>
      <c r="D35" s="16" t="s">
        <v>251</v>
      </c>
      <c r="E35" s="17" t="s">
        <v>258</v>
      </c>
      <c r="F35" s="22"/>
    </row>
    <row r="36" spans="1:6">
      <c r="A36" s="21">
        <v>2</v>
      </c>
      <c r="B36" s="14" t="s">
        <v>257</v>
      </c>
      <c r="C36" s="15">
        <v>1100.75</v>
      </c>
      <c r="D36" s="16" t="s">
        <v>251</v>
      </c>
      <c r="E36" s="17" t="s">
        <v>259</v>
      </c>
      <c r="F36" s="22"/>
    </row>
    <row r="37" spans="1:6">
      <c r="A37" s="21">
        <v>3</v>
      </c>
      <c r="B37" s="14" t="s">
        <v>257</v>
      </c>
      <c r="C37" s="15">
        <v>287.98</v>
      </c>
      <c r="D37" s="16" t="s">
        <v>260</v>
      </c>
      <c r="E37" s="17" t="s">
        <v>261</v>
      </c>
      <c r="F37" s="22"/>
    </row>
    <row r="38" spans="1:6">
      <c r="A38" s="21">
        <v>4</v>
      </c>
      <c r="B38" s="14" t="s">
        <v>257</v>
      </c>
      <c r="C38" s="15">
        <v>202.3</v>
      </c>
      <c r="D38" s="16" t="s">
        <v>262</v>
      </c>
      <c r="E38" s="17" t="s">
        <v>214</v>
      </c>
      <c r="F38" s="22"/>
    </row>
    <row r="39" spans="1:6">
      <c r="A39" s="21">
        <v>5</v>
      </c>
      <c r="B39" s="14" t="s">
        <v>257</v>
      </c>
      <c r="C39" s="15">
        <v>166.6</v>
      </c>
      <c r="D39" s="16" t="s">
        <v>263</v>
      </c>
      <c r="E39" s="17" t="s">
        <v>207</v>
      </c>
      <c r="F39" s="22"/>
    </row>
    <row r="40" spans="1:6">
      <c r="A40" s="21">
        <v>6</v>
      </c>
      <c r="B40" s="14" t="s">
        <v>266</v>
      </c>
      <c r="C40" s="15">
        <v>51.46</v>
      </c>
      <c r="D40" s="16" t="s">
        <v>47</v>
      </c>
      <c r="E40" s="17" t="s">
        <v>100</v>
      </c>
      <c r="F40" s="22"/>
    </row>
    <row r="41" spans="1:6">
      <c r="A41" s="21">
        <v>7</v>
      </c>
      <c r="B41" s="14" t="s">
        <v>256</v>
      </c>
      <c r="C41" s="15">
        <v>600.95000000000005</v>
      </c>
      <c r="D41" s="16" t="s">
        <v>263</v>
      </c>
      <c r="E41" s="17" t="s">
        <v>267</v>
      </c>
      <c r="F41" s="22"/>
    </row>
    <row r="42" spans="1:6">
      <c r="A42" s="21">
        <v>8</v>
      </c>
      <c r="B42" s="14" t="s">
        <v>268</v>
      </c>
      <c r="C42" s="15">
        <v>1229.1300000000001</v>
      </c>
      <c r="D42" s="16" t="s">
        <v>229</v>
      </c>
      <c r="E42" s="17" t="s">
        <v>106</v>
      </c>
      <c r="F42" s="22"/>
    </row>
    <row r="43" spans="1:6">
      <c r="A43" s="21">
        <v>9</v>
      </c>
      <c r="B43" s="14" t="s">
        <v>274</v>
      </c>
      <c r="C43" s="15">
        <v>85.38</v>
      </c>
      <c r="D43" s="16" t="s">
        <v>197</v>
      </c>
      <c r="E43" s="17" t="s">
        <v>198</v>
      </c>
      <c r="F43" s="22"/>
    </row>
    <row r="44" spans="1:6">
      <c r="A44" s="21">
        <v>10</v>
      </c>
      <c r="B44" s="14" t="s">
        <v>275</v>
      </c>
      <c r="C44" s="15">
        <v>158.88999999999999</v>
      </c>
      <c r="D44" s="16" t="s">
        <v>242</v>
      </c>
      <c r="E44" s="17" t="s">
        <v>53</v>
      </c>
      <c r="F44" s="22"/>
    </row>
    <row r="45" spans="1:6">
      <c r="A45" s="21">
        <v>11</v>
      </c>
      <c r="B45" s="14" t="s">
        <v>275</v>
      </c>
      <c r="C45" s="15">
        <v>48</v>
      </c>
      <c r="D45" s="16" t="s">
        <v>250</v>
      </c>
      <c r="E45" s="17" t="s">
        <v>44</v>
      </c>
      <c r="F45" s="22"/>
    </row>
    <row r="46" spans="1:6">
      <c r="A46" s="21">
        <v>12</v>
      </c>
      <c r="B46" s="14" t="s">
        <v>275</v>
      </c>
      <c r="C46" s="15">
        <v>212.31</v>
      </c>
      <c r="D46" s="16" t="s">
        <v>148</v>
      </c>
      <c r="E46" s="17" t="s">
        <v>253</v>
      </c>
      <c r="F46" s="22"/>
    </row>
    <row r="47" spans="1:6">
      <c r="A47" s="21">
        <v>13</v>
      </c>
      <c r="B47" s="14" t="s">
        <v>275</v>
      </c>
      <c r="C47" s="15">
        <v>201.94</v>
      </c>
      <c r="D47" s="16" t="s">
        <v>148</v>
      </c>
      <c r="E47" s="17" t="s">
        <v>254</v>
      </c>
      <c r="F47" s="22"/>
    </row>
    <row r="48" spans="1:6">
      <c r="A48" s="21">
        <v>14</v>
      </c>
      <c r="B48" s="14" t="s">
        <v>276</v>
      </c>
      <c r="C48" s="15">
        <v>807.68</v>
      </c>
      <c r="D48" s="16" t="s">
        <v>49</v>
      </c>
      <c r="E48" s="17" t="s">
        <v>106</v>
      </c>
      <c r="F48" s="22"/>
    </row>
    <row r="49" spans="1:6">
      <c r="A49" s="21">
        <v>15</v>
      </c>
      <c r="B49" s="14" t="s">
        <v>276</v>
      </c>
      <c r="C49" s="15">
        <v>58.76</v>
      </c>
      <c r="D49" s="16" t="s">
        <v>47</v>
      </c>
      <c r="E49" s="17" t="s">
        <v>100</v>
      </c>
      <c r="F49" s="22"/>
    </row>
    <row r="50" spans="1:6">
      <c r="A50" s="21">
        <v>16</v>
      </c>
      <c r="B50" s="14" t="s">
        <v>277</v>
      </c>
      <c r="C50" s="15">
        <v>202.3</v>
      </c>
      <c r="D50" s="16" t="s">
        <v>262</v>
      </c>
      <c r="E50" s="17" t="s">
        <v>214</v>
      </c>
      <c r="F50" s="22"/>
    </row>
    <row r="51" spans="1:6" s="28" customFormat="1" ht="25.5" customHeight="1">
      <c r="A51" s="99" t="s">
        <v>8</v>
      </c>
      <c r="B51" s="100"/>
      <c r="C51" s="24">
        <f>SUM(C35:C50)</f>
        <v>5771.4300000000012</v>
      </c>
      <c r="D51" s="25"/>
      <c r="E51" s="26"/>
      <c r="F51" s="27"/>
    </row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</sheetData>
  <mergeCells count="6">
    <mergeCell ref="A51:B51"/>
    <mergeCell ref="A3:E3"/>
    <mergeCell ref="B7:C7"/>
    <mergeCell ref="B11:C11"/>
    <mergeCell ref="A31:B31"/>
    <mergeCell ref="B34:C3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1"/>
  <sheetViews>
    <sheetView topLeftCell="A16" workbookViewId="0">
      <selection activeCell="D25" sqref="D25:E25"/>
    </sheetView>
  </sheetViews>
  <sheetFormatPr defaultRowHeight="15"/>
  <cols>
    <col min="2" max="2" width="11" bestFit="1" customWidth="1"/>
    <col min="3" max="3" width="13.42578125" customWidth="1"/>
    <col min="4" max="4" width="36.140625" customWidth="1"/>
    <col min="5" max="5" width="35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29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278</v>
      </c>
      <c r="C8" s="74">
        <v>309221</v>
      </c>
      <c r="D8" s="16" t="s">
        <v>14</v>
      </c>
      <c r="E8" s="17" t="s">
        <v>30</v>
      </c>
    </row>
    <row r="9" spans="1:6" ht="25.5" customHeight="1">
      <c r="A9" s="29">
        <v>2</v>
      </c>
      <c r="B9" s="66" t="s">
        <v>278</v>
      </c>
      <c r="C9" s="76">
        <v>267645</v>
      </c>
      <c r="D9" s="30" t="s">
        <v>15</v>
      </c>
      <c r="E9" s="17" t="s">
        <v>30</v>
      </c>
    </row>
    <row r="10" spans="1:6">
      <c r="A10" s="29"/>
      <c r="B10" s="8" t="s">
        <v>16</v>
      </c>
      <c r="C10" s="72">
        <f>C8+C9</f>
        <v>576866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279</v>
      </c>
      <c r="C12" s="15">
        <v>29.75</v>
      </c>
      <c r="D12" s="16" t="s">
        <v>184</v>
      </c>
      <c r="E12" s="17" t="s">
        <v>201</v>
      </c>
      <c r="F12" s="22"/>
    </row>
    <row r="13" spans="1:6">
      <c r="A13" s="21">
        <v>2</v>
      </c>
      <c r="B13" s="14" t="s">
        <v>279</v>
      </c>
      <c r="C13" s="15">
        <v>283.81</v>
      </c>
      <c r="D13" s="16" t="s">
        <v>246</v>
      </c>
      <c r="E13" s="17" t="s">
        <v>151</v>
      </c>
      <c r="F13" s="22"/>
    </row>
    <row r="14" spans="1:6">
      <c r="A14" s="21">
        <v>3</v>
      </c>
      <c r="B14" s="14" t="s">
        <v>279</v>
      </c>
      <c r="C14" s="15">
        <v>460</v>
      </c>
      <c r="D14" s="16" t="s">
        <v>280</v>
      </c>
      <c r="E14" s="17" t="s">
        <v>281</v>
      </c>
      <c r="F14" s="22"/>
    </row>
    <row r="15" spans="1:6">
      <c r="A15" s="21">
        <v>4</v>
      </c>
      <c r="B15" s="14" t="s">
        <v>282</v>
      </c>
      <c r="C15" s="15">
        <v>414.59</v>
      </c>
      <c r="D15" s="16" t="s">
        <v>283</v>
      </c>
      <c r="E15" s="17" t="s">
        <v>211</v>
      </c>
      <c r="F15" s="22"/>
    </row>
    <row r="16" spans="1:6">
      <c r="A16" s="21">
        <v>5</v>
      </c>
      <c r="B16" s="14" t="s">
        <v>282</v>
      </c>
      <c r="C16" s="15">
        <v>249.89</v>
      </c>
      <c r="D16" s="16" t="s">
        <v>283</v>
      </c>
      <c r="E16" s="17" t="s">
        <v>272</v>
      </c>
      <c r="F16" s="22"/>
    </row>
    <row r="17" spans="1:6">
      <c r="A17" s="21">
        <v>6</v>
      </c>
      <c r="B17" s="14" t="s">
        <v>282</v>
      </c>
      <c r="C17" s="15">
        <v>85</v>
      </c>
      <c r="D17" s="16" t="s">
        <v>192</v>
      </c>
      <c r="E17" s="17" t="s">
        <v>284</v>
      </c>
      <c r="F17" s="22"/>
    </row>
    <row r="18" spans="1:6">
      <c r="A18" s="21">
        <v>7</v>
      </c>
      <c r="B18" s="14" t="s">
        <v>282</v>
      </c>
      <c r="C18" s="15">
        <v>2817.5</v>
      </c>
      <c r="D18" s="16" t="s">
        <v>285</v>
      </c>
      <c r="E18" s="17" t="s">
        <v>286</v>
      </c>
      <c r="F18" s="22"/>
    </row>
    <row r="19" spans="1:6">
      <c r="A19" s="21">
        <v>8</v>
      </c>
      <c r="B19" s="14" t="s">
        <v>287</v>
      </c>
      <c r="C19" s="15">
        <v>21.42</v>
      </c>
      <c r="D19" s="16" t="s">
        <v>205</v>
      </c>
      <c r="E19" s="17" t="s">
        <v>288</v>
      </c>
      <c r="F19" s="22"/>
    </row>
    <row r="20" spans="1:6">
      <c r="A20" s="21">
        <v>9</v>
      </c>
      <c r="B20" s="14" t="s">
        <v>292</v>
      </c>
      <c r="C20" s="15">
        <v>2399.04</v>
      </c>
      <c r="D20" s="16" t="s">
        <v>291</v>
      </c>
      <c r="E20" s="17" t="s">
        <v>293</v>
      </c>
      <c r="F20" s="22"/>
    </row>
    <row r="21" spans="1:6">
      <c r="A21" s="21">
        <v>10</v>
      </c>
      <c r="B21" s="14" t="s">
        <v>292</v>
      </c>
      <c r="C21" s="15">
        <v>1398.25</v>
      </c>
      <c r="D21" s="16" t="s">
        <v>294</v>
      </c>
      <c r="E21" s="17" t="s">
        <v>295</v>
      </c>
      <c r="F21" s="22"/>
    </row>
    <row r="22" spans="1:6">
      <c r="A22" s="21">
        <v>11</v>
      </c>
      <c r="B22" s="14" t="s">
        <v>296</v>
      </c>
      <c r="C22" s="15">
        <v>40.68</v>
      </c>
      <c r="D22" s="16" t="s">
        <v>300</v>
      </c>
      <c r="E22" s="17" t="s">
        <v>301</v>
      </c>
      <c r="F22" s="22"/>
    </row>
    <row r="23" spans="1:6">
      <c r="A23" s="21">
        <v>12</v>
      </c>
      <c r="B23" s="14" t="s">
        <v>296</v>
      </c>
      <c r="C23" s="15">
        <v>5377.01</v>
      </c>
      <c r="D23" s="16" t="s">
        <v>297</v>
      </c>
      <c r="E23" s="17" t="s">
        <v>106</v>
      </c>
      <c r="F23" s="22"/>
    </row>
    <row r="24" spans="1:6">
      <c r="A24" s="21">
        <v>13</v>
      </c>
      <c r="B24" s="14" t="s">
        <v>296</v>
      </c>
      <c r="C24" s="15">
        <v>274.39</v>
      </c>
      <c r="D24" s="16" t="s">
        <v>242</v>
      </c>
      <c r="E24" s="17" t="s">
        <v>53</v>
      </c>
      <c r="F24" s="22"/>
    </row>
    <row r="25" spans="1:6">
      <c r="A25" s="21">
        <v>14</v>
      </c>
      <c r="B25" s="14" t="s">
        <v>296</v>
      </c>
      <c r="C25" s="15">
        <v>149.94</v>
      </c>
      <c r="D25" s="16" t="s">
        <v>302</v>
      </c>
      <c r="E25" s="17" t="s">
        <v>303</v>
      </c>
      <c r="F25" s="22"/>
    </row>
    <row r="26" spans="1:6">
      <c r="A26" s="21">
        <v>15</v>
      </c>
      <c r="B26" s="14" t="s">
        <v>296</v>
      </c>
      <c r="C26" s="15">
        <v>135.72</v>
      </c>
      <c r="D26" s="16" t="s">
        <v>45</v>
      </c>
      <c r="E26" s="17" t="s">
        <v>100</v>
      </c>
      <c r="F26" s="22"/>
    </row>
    <row r="27" spans="1:6">
      <c r="A27" s="21">
        <v>16</v>
      </c>
      <c r="B27" s="14" t="s">
        <v>296</v>
      </c>
      <c r="C27" s="15">
        <v>4998</v>
      </c>
      <c r="D27" s="16" t="s">
        <v>304</v>
      </c>
      <c r="E27" s="17" t="s">
        <v>230</v>
      </c>
      <c r="F27" s="22"/>
    </row>
    <row r="28" spans="1:6">
      <c r="A28" s="21">
        <v>17</v>
      </c>
      <c r="B28" s="14" t="s">
        <v>296</v>
      </c>
      <c r="C28" s="15">
        <v>811.79</v>
      </c>
      <c r="D28" s="16" t="s">
        <v>305</v>
      </c>
      <c r="E28" s="17" t="s">
        <v>204</v>
      </c>
      <c r="F28" s="22"/>
    </row>
    <row r="29" spans="1:6">
      <c r="A29" s="21">
        <v>18</v>
      </c>
      <c r="B29" s="14" t="s">
        <v>296</v>
      </c>
      <c r="C29" s="15">
        <v>2334</v>
      </c>
      <c r="D29" s="16" t="s">
        <v>285</v>
      </c>
      <c r="E29" s="17" t="s">
        <v>286</v>
      </c>
      <c r="F29" s="22"/>
    </row>
    <row r="30" spans="1:6">
      <c r="A30" s="21">
        <v>19</v>
      </c>
      <c r="B30" s="14" t="s">
        <v>296</v>
      </c>
      <c r="C30" s="15">
        <v>575.82000000000005</v>
      </c>
      <c r="D30" s="16" t="s">
        <v>188</v>
      </c>
      <c r="E30" s="17" t="s">
        <v>306</v>
      </c>
      <c r="F30" s="22"/>
    </row>
    <row r="31" spans="1:6">
      <c r="A31" s="21">
        <v>20</v>
      </c>
      <c r="B31" s="14" t="s">
        <v>298</v>
      </c>
      <c r="C31" s="15">
        <v>3598.25</v>
      </c>
      <c r="D31" s="16" t="s">
        <v>299</v>
      </c>
      <c r="E31" s="17" t="s">
        <v>307</v>
      </c>
      <c r="F31" s="22"/>
    </row>
    <row r="32" spans="1:6">
      <c r="A32" s="21">
        <v>21</v>
      </c>
      <c r="B32" s="75" t="s">
        <v>309</v>
      </c>
      <c r="C32" s="15">
        <v>116</v>
      </c>
      <c r="D32" s="16" t="s">
        <v>216</v>
      </c>
      <c r="E32" s="17" t="s">
        <v>44</v>
      </c>
      <c r="F32" s="22"/>
    </row>
    <row r="33" spans="1:6">
      <c r="A33" s="21">
        <v>22</v>
      </c>
      <c r="B33" s="75" t="s">
        <v>309</v>
      </c>
      <c r="C33" s="15">
        <v>119</v>
      </c>
      <c r="D33" s="16" t="s">
        <v>311</v>
      </c>
      <c r="E33" s="17" t="s">
        <v>214</v>
      </c>
      <c r="F33" s="22"/>
    </row>
    <row r="34" spans="1:6">
      <c r="A34" s="21">
        <v>23</v>
      </c>
      <c r="B34" s="75" t="s">
        <v>309</v>
      </c>
      <c r="C34" s="15">
        <v>318.56</v>
      </c>
      <c r="D34" s="16" t="s">
        <v>208</v>
      </c>
      <c r="E34" s="17" t="s">
        <v>134</v>
      </c>
      <c r="F34" s="22"/>
    </row>
    <row r="35" spans="1:6" s="28" customFormat="1" ht="25.5" customHeight="1">
      <c r="A35" s="99" t="s">
        <v>8</v>
      </c>
      <c r="B35" s="100"/>
      <c r="C35" s="24">
        <f>SUM(C12:C34)</f>
        <v>27008.41</v>
      </c>
      <c r="D35" s="25"/>
      <c r="E35" s="26"/>
      <c r="F35" s="27"/>
    </row>
    <row r="36" spans="1:6" s="28" customFormat="1" ht="10.5" customHeight="1"/>
    <row r="37" spans="1:6" s="28" customFormat="1" ht="10.5" customHeight="1"/>
    <row r="38" spans="1:6" ht="36" customHeight="1">
      <c r="A38" s="18" t="s">
        <v>9</v>
      </c>
      <c r="B38" s="94" t="s">
        <v>18</v>
      </c>
      <c r="C38" s="95"/>
      <c r="D38" s="19"/>
      <c r="E38" s="20"/>
    </row>
    <row r="39" spans="1:6">
      <c r="A39" s="21">
        <v>1</v>
      </c>
      <c r="B39" s="14" t="s">
        <v>287</v>
      </c>
      <c r="C39" s="15">
        <v>1866.44</v>
      </c>
      <c r="D39" s="16" t="s">
        <v>289</v>
      </c>
      <c r="E39" s="17" t="s">
        <v>290</v>
      </c>
      <c r="F39" s="22"/>
    </row>
    <row r="40" spans="1:6">
      <c r="A40" s="21">
        <v>2</v>
      </c>
      <c r="B40" s="14" t="s">
        <v>292</v>
      </c>
      <c r="C40" s="15">
        <v>880.6</v>
      </c>
      <c r="D40" s="16" t="s">
        <v>246</v>
      </c>
      <c r="E40" s="17" t="s">
        <v>107</v>
      </c>
      <c r="F40" s="22"/>
    </row>
    <row r="41" spans="1:6">
      <c r="A41" s="21">
        <v>3</v>
      </c>
      <c r="B41" s="14" t="s">
        <v>278</v>
      </c>
      <c r="C41" s="15">
        <v>728.28</v>
      </c>
      <c r="D41" s="16" t="s">
        <v>205</v>
      </c>
      <c r="E41" s="17" t="s">
        <v>288</v>
      </c>
      <c r="F41" s="22"/>
    </row>
    <row r="42" spans="1:6">
      <c r="A42" s="21">
        <v>4</v>
      </c>
      <c r="B42" s="14" t="s">
        <v>296</v>
      </c>
      <c r="C42" s="15">
        <v>1818.25</v>
      </c>
      <c r="D42" s="16" t="s">
        <v>297</v>
      </c>
      <c r="E42" s="17" t="s">
        <v>106</v>
      </c>
      <c r="F42" s="22"/>
    </row>
    <row r="43" spans="1:6">
      <c r="A43" s="21">
        <v>5</v>
      </c>
      <c r="B43" s="14" t="s">
        <v>298</v>
      </c>
      <c r="C43" s="15">
        <v>1238.8599999999999</v>
      </c>
      <c r="D43" s="16" t="s">
        <v>299</v>
      </c>
      <c r="E43" s="17" t="s">
        <v>307</v>
      </c>
      <c r="F43" s="22"/>
    </row>
    <row r="44" spans="1:6">
      <c r="A44" s="21">
        <v>6</v>
      </c>
      <c r="B44" s="14" t="s">
        <v>298</v>
      </c>
      <c r="C44" s="15">
        <v>746.55</v>
      </c>
      <c r="D44" s="16" t="s">
        <v>308</v>
      </c>
      <c r="E44" s="17" t="s">
        <v>254</v>
      </c>
      <c r="F44" s="22"/>
    </row>
    <row r="45" spans="1:6">
      <c r="A45" s="21">
        <v>7</v>
      </c>
      <c r="B45" s="14" t="s">
        <v>298</v>
      </c>
      <c r="C45" s="15">
        <v>85.27</v>
      </c>
      <c r="D45" s="16" t="s">
        <v>208</v>
      </c>
      <c r="E45" s="17" t="s">
        <v>134</v>
      </c>
      <c r="F45" s="22"/>
    </row>
    <row r="46" spans="1:6">
      <c r="A46" s="21">
        <v>8</v>
      </c>
      <c r="B46" s="14" t="s">
        <v>309</v>
      </c>
      <c r="C46" s="15">
        <v>89.96</v>
      </c>
      <c r="D46" s="16" t="s">
        <v>310</v>
      </c>
      <c r="E46" s="17" t="s">
        <v>312</v>
      </c>
      <c r="F46" s="22"/>
    </row>
    <row r="47" spans="1:6">
      <c r="A47" s="21">
        <v>9</v>
      </c>
      <c r="B47" s="14" t="s">
        <v>309</v>
      </c>
      <c r="C47" s="15">
        <v>24</v>
      </c>
      <c r="D47" s="16" t="s">
        <v>216</v>
      </c>
      <c r="E47" s="17" t="s">
        <v>44</v>
      </c>
      <c r="F47" s="22"/>
    </row>
    <row r="48" spans="1:6">
      <c r="A48" s="21">
        <v>10</v>
      </c>
      <c r="B48" s="14" t="s">
        <v>309</v>
      </c>
      <c r="C48" s="15">
        <v>202.3</v>
      </c>
      <c r="D48" s="16" t="s">
        <v>311</v>
      </c>
      <c r="E48" s="17" t="s">
        <v>214</v>
      </c>
      <c r="F48" s="22"/>
    </row>
    <row r="49" spans="1:6">
      <c r="A49" s="21">
        <v>11</v>
      </c>
      <c r="B49" s="14" t="s">
        <v>309</v>
      </c>
      <c r="C49" s="15">
        <v>200.97</v>
      </c>
      <c r="D49" s="16" t="s">
        <v>308</v>
      </c>
      <c r="E49" s="17" t="s">
        <v>253</v>
      </c>
      <c r="F49" s="22"/>
    </row>
    <row r="50" spans="1:6" s="28" customFormat="1" ht="25.5" customHeight="1">
      <c r="A50" s="99" t="s">
        <v>8</v>
      </c>
      <c r="B50" s="100"/>
      <c r="C50" s="24">
        <f>SUM(C39:C49)</f>
        <v>7881.4800000000005</v>
      </c>
      <c r="D50" s="25"/>
      <c r="E50" s="26"/>
      <c r="F50" s="27"/>
    </row>
    <row r="51" spans="1:6" s="28" customFormat="1" ht="25.5" customHeight="1"/>
    <row r="52" spans="1:6" s="28" customFormat="1" ht="25.5" customHeight="1"/>
    <row r="53" spans="1:6" s="28" customFormat="1" ht="25.5" customHeight="1"/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</sheetData>
  <mergeCells count="6">
    <mergeCell ref="A50:B50"/>
    <mergeCell ref="A3:E3"/>
    <mergeCell ref="B7:C7"/>
    <mergeCell ref="B11:C11"/>
    <mergeCell ref="A35:B35"/>
    <mergeCell ref="B38:C3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topLeftCell="A7" workbookViewId="0">
      <selection activeCell="D22" sqref="D22:E22"/>
    </sheetView>
  </sheetViews>
  <sheetFormatPr defaultRowHeight="15"/>
  <cols>
    <col min="2" max="2" width="11" bestFit="1" customWidth="1"/>
    <col min="3" max="3" width="16.28515625" customWidth="1"/>
    <col min="4" max="4" width="33.85546875" customWidth="1"/>
    <col min="5" max="5" width="25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98" t="s">
        <v>38</v>
      </c>
      <c r="B3" s="98"/>
      <c r="C3" s="98"/>
      <c r="D3" s="98"/>
      <c r="E3" s="98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94" t="s">
        <v>6</v>
      </c>
      <c r="C7" s="95"/>
      <c r="D7" s="11"/>
      <c r="E7" s="12"/>
    </row>
    <row r="8" spans="1:6">
      <c r="A8" s="13">
        <v>1</v>
      </c>
      <c r="B8" s="14" t="s">
        <v>313</v>
      </c>
      <c r="C8" s="15">
        <v>319705</v>
      </c>
      <c r="D8" s="16" t="s">
        <v>14</v>
      </c>
      <c r="E8" s="17" t="s">
        <v>39</v>
      </c>
    </row>
    <row r="9" spans="1:6" ht="25.5" customHeight="1">
      <c r="A9" s="29">
        <v>2</v>
      </c>
      <c r="B9" s="66" t="s">
        <v>313</v>
      </c>
      <c r="C9" s="77">
        <v>273765</v>
      </c>
      <c r="D9" s="30" t="s">
        <v>15</v>
      </c>
      <c r="E9" s="17" t="s">
        <v>39</v>
      </c>
    </row>
    <row r="10" spans="1:6">
      <c r="A10" s="29"/>
      <c r="B10" s="8" t="s">
        <v>16</v>
      </c>
      <c r="C10" s="31">
        <f>C8+C9</f>
        <v>593470</v>
      </c>
      <c r="D10" s="30"/>
      <c r="E10" s="17"/>
    </row>
    <row r="11" spans="1:6" ht="36" customHeight="1">
      <c r="A11" s="18" t="s">
        <v>7</v>
      </c>
      <c r="B11" s="94" t="s">
        <v>17</v>
      </c>
      <c r="C11" s="95"/>
      <c r="D11" s="19"/>
      <c r="E11" s="20"/>
    </row>
    <row r="12" spans="1:6">
      <c r="A12" s="21">
        <v>1</v>
      </c>
      <c r="B12" s="14" t="s">
        <v>314</v>
      </c>
      <c r="C12" s="15">
        <v>750</v>
      </c>
      <c r="D12" s="16" t="s">
        <v>315</v>
      </c>
      <c r="E12" s="17" t="s">
        <v>316</v>
      </c>
      <c r="F12" s="22"/>
    </row>
    <row r="13" spans="1:6">
      <c r="A13" s="21">
        <v>2</v>
      </c>
      <c r="B13" s="14" t="s">
        <v>314</v>
      </c>
      <c r="C13" s="15">
        <v>322.06</v>
      </c>
      <c r="D13" s="16" t="s">
        <v>47</v>
      </c>
      <c r="E13" s="17" t="s">
        <v>100</v>
      </c>
      <c r="F13" s="22"/>
    </row>
    <row r="14" spans="1:6">
      <c r="A14" s="21">
        <v>3</v>
      </c>
      <c r="B14" s="14" t="s">
        <v>314</v>
      </c>
      <c r="C14" s="15">
        <v>382.53</v>
      </c>
      <c r="D14" s="16" t="s">
        <v>317</v>
      </c>
      <c r="E14" s="17" t="s">
        <v>62</v>
      </c>
      <c r="F14" s="22"/>
    </row>
    <row r="15" spans="1:6">
      <c r="A15" s="21">
        <v>4</v>
      </c>
      <c r="B15" s="14" t="s">
        <v>313</v>
      </c>
      <c r="C15" s="15">
        <v>135.75</v>
      </c>
      <c r="D15" s="16" t="s">
        <v>45</v>
      </c>
      <c r="E15" s="17" t="s">
        <v>100</v>
      </c>
      <c r="F15" s="22"/>
    </row>
    <row r="16" spans="1:6">
      <c r="A16" s="21">
        <v>5</v>
      </c>
      <c r="B16" s="14" t="s">
        <v>313</v>
      </c>
      <c r="C16" s="15">
        <v>193.36</v>
      </c>
      <c r="D16" s="16" t="s">
        <v>242</v>
      </c>
      <c r="E16" s="17" t="s">
        <v>53</v>
      </c>
      <c r="F16" s="22"/>
    </row>
    <row r="17" spans="1:6">
      <c r="A17" s="21">
        <v>6</v>
      </c>
      <c r="B17" s="14" t="s">
        <v>319</v>
      </c>
      <c r="C17" s="15">
        <v>289.85000000000002</v>
      </c>
      <c r="D17" s="16" t="s">
        <v>321</v>
      </c>
      <c r="E17" s="17" t="s">
        <v>84</v>
      </c>
      <c r="F17" s="22"/>
    </row>
    <row r="18" spans="1:6">
      <c r="A18" s="21">
        <v>7</v>
      </c>
      <c r="B18" s="14" t="s">
        <v>319</v>
      </c>
      <c r="C18" s="15">
        <v>318.54000000000002</v>
      </c>
      <c r="D18" s="16" t="s">
        <v>208</v>
      </c>
      <c r="E18" s="17" t="s">
        <v>134</v>
      </c>
      <c r="F18" s="22"/>
    </row>
    <row r="19" spans="1:6">
      <c r="A19" s="21">
        <v>8</v>
      </c>
      <c r="B19" s="14" t="s">
        <v>322</v>
      </c>
      <c r="C19" s="15">
        <v>5591.36</v>
      </c>
      <c r="D19" s="16" t="s">
        <v>229</v>
      </c>
      <c r="E19" s="17" t="s">
        <v>106</v>
      </c>
      <c r="F19" s="22"/>
    </row>
    <row r="20" spans="1:6">
      <c r="A20" s="21">
        <v>9</v>
      </c>
      <c r="B20" s="14" t="s">
        <v>322</v>
      </c>
      <c r="C20" s="15">
        <v>347.06</v>
      </c>
      <c r="D20" s="16" t="s">
        <v>317</v>
      </c>
      <c r="E20" s="17" t="s">
        <v>62</v>
      </c>
      <c r="F20" s="22"/>
    </row>
    <row r="21" spans="1:6">
      <c r="A21" s="21">
        <v>10</v>
      </c>
      <c r="B21" s="14" t="s">
        <v>322</v>
      </c>
      <c r="C21" s="15">
        <v>322.45</v>
      </c>
      <c r="D21" s="16" t="s">
        <v>47</v>
      </c>
      <c r="E21" s="17" t="s">
        <v>100</v>
      </c>
      <c r="F21" s="22"/>
    </row>
    <row r="22" spans="1:6">
      <c r="A22" s="21">
        <v>11</v>
      </c>
      <c r="B22" s="14" t="s">
        <v>322</v>
      </c>
      <c r="C22" s="15">
        <v>211.08</v>
      </c>
      <c r="D22" s="16" t="s">
        <v>300</v>
      </c>
      <c r="E22" s="17" t="s">
        <v>301</v>
      </c>
      <c r="F22" s="22"/>
    </row>
    <row r="23" spans="1:6">
      <c r="A23" s="21">
        <v>12</v>
      </c>
      <c r="B23" s="14" t="s">
        <v>322</v>
      </c>
      <c r="C23" s="15">
        <v>193</v>
      </c>
      <c r="D23" s="16" t="s">
        <v>103</v>
      </c>
      <c r="E23" s="17" t="s">
        <v>44</v>
      </c>
      <c r="F23" s="22"/>
    </row>
    <row r="24" spans="1:6">
      <c r="A24" s="21">
        <v>13</v>
      </c>
      <c r="B24" s="14" t="s">
        <v>322</v>
      </c>
      <c r="C24" s="15">
        <v>493.85</v>
      </c>
      <c r="D24" s="16" t="s">
        <v>263</v>
      </c>
      <c r="E24" s="17" t="s">
        <v>288</v>
      </c>
      <c r="F24" s="22"/>
    </row>
    <row r="25" spans="1:6">
      <c r="A25" s="21">
        <v>14</v>
      </c>
      <c r="B25" s="14" t="s">
        <v>322</v>
      </c>
      <c r="C25" s="15">
        <v>1150</v>
      </c>
      <c r="D25" s="16" t="s">
        <v>323</v>
      </c>
      <c r="E25" s="17" t="s">
        <v>286</v>
      </c>
      <c r="F25" s="22"/>
    </row>
    <row r="26" spans="1:6">
      <c r="A26" s="21">
        <v>15</v>
      </c>
      <c r="B26" s="14" t="s">
        <v>324</v>
      </c>
      <c r="C26" s="15">
        <v>150</v>
      </c>
      <c r="D26" s="16" t="s">
        <v>271</v>
      </c>
      <c r="E26" s="17" t="s">
        <v>325</v>
      </c>
      <c r="F26" s="22"/>
    </row>
    <row r="27" spans="1:6" s="28" customFormat="1" ht="25.5" customHeight="1">
      <c r="A27" s="99" t="s">
        <v>8</v>
      </c>
      <c r="B27" s="100"/>
      <c r="C27" s="24">
        <f>SUM(C12:C26)</f>
        <v>10850.89</v>
      </c>
      <c r="D27" s="25"/>
      <c r="E27" s="26"/>
      <c r="F27" s="27"/>
    </row>
    <row r="28" spans="1:6" s="28" customFormat="1" ht="10.5" customHeight="1"/>
    <row r="29" spans="1:6" s="28" customFormat="1" ht="12" customHeight="1"/>
    <row r="30" spans="1:6" ht="36" customHeight="1">
      <c r="A30" s="18" t="s">
        <v>9</v>
      </c>
      <c r="B30" s="94" t="s">
        <v>18</v>
      </c>
      <c r="C30" s="95"/>
      <c r="D30" s="19"/>
      <c r="E30" s="20"/>
    </row>
    <row r="31" spans="1:6">
      <c r="A31" s="21">
        <v>1</v>
      </c>
      <c r="B31" s="14" t="s">
        <v>314</v>
      </c>
      <c r="C31" s="15">
        <v>51.69</v>
      </c>
      <c r="D31" s="16" t="s">
        <v>47</v>
      </c>
      <c r="E31" s="17" t="s">
        <v>100</v>
      </c>
      <c r="F31" s="22"/>
    </row>
    <row r="32" spans="1:6">
      <c r="A32" s="21">
        <v>2</v>
      </c>
      <c r="B32" s="14" t="s">
        <v>318</v>
      </c>
      <c r="C32" s="15">
        <v>267.17</v>
      </c>
      <c r="D32" s="16" t="s">
        <v>308</v>
      </c>
      <c r="E32" s="17" t="s">
        <v>253</v>
      </c>
      <c r="F32" s="22"/>
    </row>
    <row r="33" spans="1:6">
      <c r="A33" s="21">
        <v>3</v>
      </c>
      <c r="B33" s="14" t="s">
        <v>319</v>
      </c>
      <c r="C33" s="15">
        <v>746.55</v>
      </c>
      <c r="D33" s="16" t="s">
        <v>49</v>
      </c>
      <c r="E33" s="17" t="s">
        <v>52</v>
      </c>
      <c r="F33" s="22"/>
    </row>
    <row r="34" spans="1:6">
      <c r="A34" s="21">
        <v>4</v>
      </c>
      <c r="B34" s="14" t="s">
        <v>319</v>
      </c>
      <c r="C34" s="15">
        <v>85.27</v>
      </c>
      <c r="D34" s="16" t="s">
        <v>208</v>
      </c>
      <c r="E34" s="17" t="s">
        <v>134</v>
      </c>
      <c r="F34" s="22"/>
    </row>
    <row r="35" spans="1:6">
      <c r="A35" s="21">
        <v>5</v>
      </c>
      <c r="B35" s="14" t="s">
        <v>319</v>
      </c>
      <c r="C35" s="15">
        <v>196.35</v>
      </c>
      <c r="D35" s="16" t="s">
        <v>88</v>
      </c>
      <c r="E35" s="17" t="s">
        <v>151</v>
      </c>
      <c r="F35" s="22"/>
    </row>
    <row r="36" spans="1:6">
      <c r="A36" s="21">
        <v>6</v>
      </c>
      <c r="B36" s="14" t="s">
        <v>319</v>
      </c>
      <c r="C36" s="15">
        <v>661.64</v>
      </c>
      <c r="D36" s="16" t="s">
        <v>74</v>
      </c>
      <c r="E36" s="17" t="s">
        <v>320</v>
      </c>
      <c r="F36" s="22"/>
    </row>
    <row r="37" spans="1:6">
      <c r="A37" s="21">
        <v>7</v>
      </c>
      <c r="B37" s="14" t="s">
        <v>322</v>
      </c>
      <c r="C37" s="15">
        <v>2234.89</v>
      </c>
      <c r="D37" s="16" t="s">
        <v>229</v>
      </c>
      <c r="E37" s="17" t="s">
        <v>106</v>
      </c>
      <c r="F37" s="22"/>
    </row>
    <row r="38" spans="1:6">
      <c r="A38" s="21">
        <v>8</v>
      </c>
      <c r="B38" s="14" t="s">
        <v>322</v>
      </c>
      <c r="C38" s="15">
        <v>57.67</v>
      </c>
      <c r="D38" s="16" t="s">
        <v>47</v>
      </c>
      <c r="E38" s="17" t="s">
        <v>100</v>
      </c>
      <c r="F38" s="22"/>
    </row>
    <row r="39" spans="1:6">
      <c r="A39" s="21">
        <v>9</v>
      </c>
      <c r="B39" s="14" t="s">
        <v>322</v>
      </c>
      <c r="C39" s="15">
        <v>74.459999999999994</v>
      </c>
      <c r="D39" s="16" t="s">
        <v>300</v>
      </c>
      <c r="E39" s="17" t="s">
        <v>301</v>
      </c>
      <c r="F39" s="22"/>
    </row>
    <row r="40" spans="1:6">
      <c r="A40" s="21">
        <v>10</v>
      </c>
      <c r="B40" s="14" t="s">
        <v>326</v>
      </c>
      <c r="C40" s="15">
        <v>749.81</v>
      </c>
      <c r="D40" s="16" t="s">
        <v>49</v>
      </c>
      <c r="E40" s="17" t="s">
        <v>52</v>
      </c>
      <c r="F40" s="22"/>
    </row>
    <row r="41" spans="1:6">
      <c r="A41" s="21">
        <v>11</v>
      </c>
      <c r="B41" s="14" t="s">
        <v>324</v>
      </c>
      <c r="C41" s="15">
        <v>101.15</v>
      </c>
      <c r="D41" s="16" t="s">
        <v>263</v>
      </c>
      <c r="E41" s="17" t="s">
        <v>288</v>
      </c>
      <c r="F41" s="22"/>
    </row>
    <row r="42" spans="1:6">
      <c r="A42" s="21">
        <v>12</v>
      </c>
      <c r="B42" s="14" t="s">
        <v>324</v>
      </c>
      <c r="C42" s="15">
        <v>225.69</v>
      </c>
      <c r="D42" s="16" t="s">
        <v>308</v>
      </c>
      <c r="E42" s="17" t="s">
        <v>327</v>
      </c>
      <c r="F42" s="22"/>
    </row>
    <row r="43" spans="1:6">
      <c r="A43" s="21">
        <v>13</v>
      </c>
      <c r="B43" s="14" t="s">
        <v>324</v>
      </c>
      <c r="C43" s="15">
        <v>192.12</v>
      </c>
      <c r="D43" s="16" t="s">
        <v>308</v>
      </c>
      <c r="E43" s="17" t="s">
        <v>328</v>
      </c>
      <c r="F43" s="22"/>
    </row>
    <row r="44" spans="1:6" s="28" customFormat="1" ht="25.5" customHeight="1">
      <c r="A44" s="99" t="s">
        <v>8</v>
      </c>
      <c r="B44" s="100"/>
      <c r="C44" s="24">
        <f>SUM(C31:C43)</f>
        <v>5644.4599999999991</v>
      </c>
      <c r="D44" s="25"/>
      <c r="E44" s="26"/>
      <c r="F44" s="27"/>
    </row>
    <row r="45" spans="1:6" s="28" customFormat="1" ht="25.5" customHeight="1"/>
    <row r="46" spans="1:6" s="28" customFormat="1" ht="25.5" customHeight="1"/>
    <row r="47" spans="1:6" s="28" customFormat="1" ht="25.5" customHeight="1"/>
    <row r="48" spans="1:6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</sheetData>
  <mergeCells count="6">
    <mergeCell ref="A44:B44"/>
    <mergeCell ref="A3:E3"/>
    <mergeCell ref="B7:C7"/>
    <mergeCell ref="B11:C11"/>
    <mergeCell ref="A27:B27"/>
    <mergeCell ref="B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2020-01-21T10:04:43Z</dcterms:modified>
</cp:coreProperties>
</file>