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51" activeTab="4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C62" i="1"/>
  <c r="C39" i="5" l="1"/>
  <c r="C64"/>
  <c r="C63" i="6"/>
  <c r="C41"/>
  <c r="D14" i="16"/>
  <c r="D13"/>
  <c r="D10"/>
  <c r="D9"/>
  <c r="C38" i="15"/>
  <c r="C35" i="9"/>
  <c r="C38" i="1"/>
  <c r="C10" i="16"/>
  <c r="C9"/>
  <c r="C62" i="15"/>
  <c r="C10"/>
  <c r="C44" i="14"/>
  <c r="C28"/>
  <c r="C10"/>
  <c r="C45" i="13"/>
  <c r="C30"/>
  <c r="C10"/>
  <c r="C48" i="12"/>
  <c r="C29"/>
  <c r="C10"/>
  <c r="C44" i="11"/>
  <c r="C27"/>
  <c r="C10"/>
  <c r="C51" i="10"/>
  <c r="C31"/>
  <c r="C10"/>
  <c r="C50" i="9"/>
  <c r="C10"/>
  <c r="C50" i="7"/>
  <c r="C32"/>
  <c r="C10"/>
  <c r="C10" i="6"/>
  <c r="C10" i="5"/>
  <c r="C42" i="4"/>
  <c r="C26"/>
  <c r="C10"/>
  <c r="C10" i="1"/>
  <c r="C14" i="16" l="1"/>
  <c r="C13"/>
  <c r="C11"/>
  <c r="C15" l="1"/>
</calcChain>
</file>

<file path=xl/sharedStrings.xml><?xml version="1.0" encoding="utf-8"?>
<sst xmlns="http://schemas.openxmlformats.org/spreadsheetml/2006/main" count="799" uniqueCount="296">
  <si>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</si>
  <si>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</si>
  <si>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</si>
  <si>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</si>
  <si>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</si>
  <si>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</si>
  <si>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</si>
  <si>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</si>
  <si>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</si>
  <si>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</si>
  <si>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</si>
  <si>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</si>
  <si>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</si>
  <si>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</si>
  <si>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</si>
  <si>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</si>
  <si>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</si>
  <si>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</si>
  <si>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 xml:space="preserve"> Salarii aferente lunii ianuarie</t>
  </si>
  <si>
    <t xml:space="preserve"> Salarii aferente lunii februarie</t>
  </si>
  <si>
    <t xml:space="preserve"> Salarii aferente lunii martie</t>
  </si>
  <si>
    <t xml:space="preserve"> Salarii aferente lunii aprilie</t>
  </si>
  <si>
    <t xml:space="preserve"> Salarii aferente lunii mai</t>
  </si>
  <si>
    <t xml:space="preserve"> Salarii aferente lunii iunie</t>
  </si>
  <si>
    <t xml:space="preserve"> Salarii aferente lunii noiembrie</t>
  </si>
  <si>
    <t xml:space="preserve"> Salarii aferente lunii octombrie</t>
  </si>
  <si>
    <t xml:space="preserve"> Salarii aferente lunii septembrie</t>
  </si>
  <si>
    <t xml:space="preserve"> Salarii aferente lunii august</t>
  </si>
  <si>
    <t xml:space="preserve"> Salarii aferente lunii iulie</t>
  </si>
  <si>
    <t>spalari auto</t>
  </si>
  <si>
    <t>TELEKOM ROMANIA</t>
  </si>
  <si>
    <t>COMPANIA DE APA</t>
  </si>
  <si>
    <t>abonament tel</t>
  </si>
  <si>
    <t>CARWASH VULCPREST SRL</t>
  </si>
  <si>
    <t>transport deseu menajer</t>
  </si>
  <si>
    <t>registre</t>
  </si>
  <si>
    <t xml:space="preserve"> Total an salarii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</si>
  <si>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</si>
  <si>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</si>
  <si>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</si>
  <si>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</si>
  <si>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</si>
  <si>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</si>
  <si>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buget an</t>
  </si>
  <si>
    <t>schimb anvelope</t>
  </si>
  <si>
    <t>apa-canal</t>
  </si>
  <si>
    <t>Situatia plăților  efectuate - ianuarie 2020</t>
  </si>
  <si>
    <t>13.01.2020</t>
  </si>
  <si>
    <t>16.01.2020</t>
  </si>
  <si>
    <t xml:space="preserve">RER VEST SA </t>
  </si>
  <si>
    <t>TRIODA</t>
  </si>
  <si>
    <t>17.01.2020</t>
  </si>
  <si>
    <t>POLIGRAFIA OFFSET PRINT SRL</t>
  </si>
  <si>
    <t xml:space="preserve">SELGROS </t>
  </si>
  <si>
    <t>22.01.2020</t>
  </si>
  <si>
    <t>CRIS MEDIA INVEST</t>
  </si>
  <si>
    <t xml:space="preserve">tastaturi </t>
  </si>
  <si>
    <t>Situatia plăților  efectuate - februarie 2020</t>
  </si>
  <si>
    <t>Situatia plăților  efectuate - mai 2020</t>
  </si>
  <si>
    <t>Situatia plăților  efectuate -iunie 2020</t>
  </si>
  <si>
    <t>Situatia plăților  efectuate - iulie 2020</t>
  </si>
  <si>
    <t>Situatia plăților  efectuate - august 2020</t>
  </si>
  <si>
    <t>Situatia plăților  efectuate - septembrie 2020</t>
  </si>
  <si>
    <t>Situatia plăților  efectuate - octombrie 2020</t>
  </si>
  <si>
    <t>Situatia plăților  efectuate - noiembrie 2020</t>
  </si>
  <si>
    <t>Situatia plăților  efectuate - decembrie 2020</t>
  </si>
  <si>
    <t>27.01.2020</t>
  </si>
  <si>
    <t>TERMOFICARE ORADEA</t>
  </si>
  <si>
    <t>energie termică</t>
  </si>
  <si>
    <t>FLORISMOB SRL</t>
  </si>
  <si>
    <t>cherestea brad pt rafturi arhivă</t>
  </si>
  <si>
    <t>Personal IP BH</t>
  </si>
  <si>
    <t>cheltuieli deplasare</t>
  </si>
  <si>
    <t>CONSILIUL JUDETEAN BIHOR</t>
  </si>
  <si>
    <t>cota-parte utilitati</t>
  </si>
  <si>
    <t>29.01.2020</t>
  </si>
  <si>
    <t xml:space="preserve">RCS&amp;RDS SA </t>
  </si>
  <si>
    <t xml:space="preserve">TAROM SA </t>
  </si>
  <si>
    <t>31.01.2020</t>
  </si>
  <si>
    <t>COMPANIA DE INFORMATICA NEAMT</t>
  </si>
  <si>
    <t>abonament LexExpert</t>
  </si>
  <si>
    <t>INRED TIPOGRAFIE DIGIT ARAD</t>
  </si>
  <si>
    <t>28.01.2020</t>
  </si>
  <si>
    <t>TINMAR ENERGY SA</t>
  </si>
  <si>
    <t>energie electrica</t>
  </si>
  <si>
    <t>ORANGE ROMANIA</t>
  </si>
  <si>
    <t>tichete pasapoarte</t>
  </si>
  <si>
    <t>adaptoare retea IT</t>
  </si>
  <si>
    <t>ridicare cu cec</t>
  </si>
  <si>
    <t>cheltuieli materiale(birotica pref)</t>
  </si>
  <si>
    <t>cheltuieli materiale(auto)</t>
  </si>
  <si>
    <t>diverse materiale(raclete, spray degivrare)</t>
  </si>
  <si>
    <t>abonament tel mobila</t>
  </si>
  <si>
    <t>carti de vizita Prefect</t>
  </si>
  <si>
    <t>abonament internet+cablu TV</t>
  </si>
  <si>
    <t>schimb anvelope iarna</t>
  </si>
  <si>
    <t>abonament tel fixa</t>
  </si>
  <si>
    <t>bilet de avion sef serv pasap.</t>
  </si>
  <si>
    <t>media lunara</t>
  </si>
  <si>
    <t>05.02.2020</t>
  </si>
  <si>
    <t>ASTROMELIA SRL</t>
  </si>
  <si>
    <t>CITY INSURANCE SA</t>
  </si>
  <si>
    <t>RCA</t>
  </si>
  <si>
    <t>ELECTRICA SA</t>
  </si>
  <si>
    <t>cota-parte curent electric</t>
  </si>
  <si>
    <t>ROetCO INTERNATIONAL SA</t>
  </si>
  <si>
    <t>tonere</t>
  </si>
  <si>
    <t>10.02.2020</t>
  </si>
  <si>
    <t>Ridicare numerar CEC nr.4</t>
  </si>
  <si>
    <t>11.02.2020</t>
  </si>
  <si>
    <t>RECMOTOR PPD SRL</t>
  </si>
  <si>
    <t>piese de schimb auto</t>
  </si>
  <si>
    <t>SELGROS ORADEA</t>
  </si>
  <si>
    <t>diverse produse de protocol Cancelarie</t>
  </si>
  <si>
    <t>EUROBRUK COM SRL</t>
  </si>
  <si>
    <t>plicuri cu burduf</t>
  </si>
  <si>
    <t>12.02.2020</t>
  </si>
  <si>
    <t>CN POSTA ROMANA SA</t>
  </si>
  <si>
    <t>timbre tp</t>
  </si>
  <si>
    <t>MICROIDEAL COMPUTERS SRL</t>
  </si>
  <si>
    <t>USB 32GB</t>
  </si>
  <si>
    <t>REPRO BIROTICA SRL</t>
  </si>
  <si>
    <t>reparatii xerox</t>
  </si>
  <si>
    <t>ITG ONLINE SRL</t>
  </si>
  <si>
    <t>Smartphone 64GB Prefect</t>
  </si>
  <si>
    <t>13.02.2020</t>
  </si>
  <si>
    <t>FRIGOVENT INVEST SRL</t>
  </si>
  <si>
    <t xml:space="preserve">UNIVERSUL JURIDIC </t>
  </si>
  <si>
    <t>revista de drept public</t>
  </si>
  <si>
    <t>Ridicare numerar CEC nr.5</t>
  </si>
  <si>
    <t>17.02.2020</t>
  </si>
  <si>
    <t>VANDANA COM SRL</t>
  </si>
  <si>
    <t>18.02.2020</t>
  </si>
  <si>
    <t>energie termica</t>
  </si>
  <si>
    <t>COMPANIA DE APA ORADEA</t>
  </si>
  <si>
    <t>CAMICOS IMPEX SRL</t>
  </si>
  <si>
    <t>manopera reparatie auto</t>
  </si>
  <si>
    <t>TERMOFICARE ORADEA SA</t>
  </si>
  <si>
    <t>abonament telefon</t>
  </si>
  <si>
    <t>RCS&amp;RDS</t>
  </si>
  <si>
    <t>abonament internet</t>
  </si>
  <si>
    <t>RER VEST</t>
  </si>
  <si>
    <t>CJ BIHOR</t>
  </si>
  <si>
    <t>cota-parte energie electrica</t>
  </si>
  <si>
    <t>curent electric</t>
  </si>
  <si>
    <t xml:space="preserve">abonament LexExpert </t>
  </si>
  <si>
    <t>28.02.2020</t>
  </si>
  <si>
    <t>20.02.2020</t>
  </si>
  <si>
    <t>POLIGRAFIA OFFSET</t>
  </si>
  <si>
    <t>21.02.2020</t>
  </si>
  <si>
    <t>RER VEST SA</t>
  </si>
  <si>
    <t>Ridicare numerar CEC nr.6</t>
  </si>
  <si>
    <t>24.02.2020</t>
  </si>
  <si>
    <t>26.02.2020</t>
  </si>
  <si>
    <t>JAGUAR SRL</t>
  </si>
  <si>
    <t>IDEART SRL</t>
  </si>
  <si>
    <t>MPC IMPEX SRL</t>
  </si>
  <si>
    <t>cota-parte transport deseu menajer</t>
  </si>
  <si>
    <t>cota-parte apa-canal</t>
  </si>
  <si>
    <t>Ridicare numerar CEC nr.7</t>
  </si>
  <si>
    <t>pastile cafea prefect/cancelarie</t>
  </si>
  <si>
    <t>coroana naturala depunere</t>
  </si>
  <si>
    <t>RCA asigurare obligatorie</t>
  </si>
  <si>
    <t>cuptor cu microunde prefect</t>
  </si>
  <si>
    <t>abonament tel serviciu</t>
  </si>
  <si>
    <t>servicii intretinere clima trim I</t>
  </si>
  <si>
    <t>cheltuieli deplasare curs Simu A.</t>
  </si>
  <si>
    <t>cheltuieli protocol prefect/cancelarie</t>
  </si>
  <si>
    <t>LexExpert abonament lunar</t>
  </si>
  <si>
    <t>abonament telefon fix</t>
  </si>
  <si>
    <t>schimb yala intrare</t>
  </si>
  <si>
    <t>manopera yala</t>
  </si>
  <si>
    <t xml:space="preserve">roll-up cancelarie </t>
  </si>
  <si>
    <t xml:space="preserve">servicii intretinere clima trim I </t>
  </si>
  <si>
    <t>cheltuieli deplasarea Mentea M.</t>
  </si>
  <si>
    <t>deplasare curs Iga Livia</t>
  </si>
  <si>
    <t>deplasare Miculescu T.</t>
  </si>
  <si>
    <t xml:space="preserve">Ridicare numerar CEC nr.8 </t>
  </si>
  <si>
    <t>06.03.2020</t>
  </si>
  <si>
    <t xml:space="preserve">dezinfectant </t>
  </si>
  <si>
    <t>13.03.2020</t>
  </si>
  <si>
    <t>TREIRA SRL</t>
  </si>
  <si>
    <t>chitantiere</t>
  </si>
  <si>
    <t>LECOM BIROTICA ARDEAL SRL</t>
  </si>
  <si>
    <t>hartie xerox</t>
  </si>
  <si>
    <t>POSTA ROMANA SA</t>
  </si>
  <si>
    <t>timbre TP</t>
  </si>
  <si>
    <t>ALEREB SRL</t>
  </si>
  <si>
    <t>dezinfectanti maini si suprafete</t>
  </si>
  <si>
    <t>16.03.2020</t>
  </si>
  <si>
    <t>facturiere</t>
  </si>
  <si>
    <t xml:space="preserve">TINMAR ENERGY SA </t>
  </si>
  <si>
    <t>CAMICOS SRL</t>
  </si>
  <si>
    <t>piese auto</t>
  </si>
  <si>
    <t>manopera</t>
  </si>
  <si>
    <t>POWER STYLE IMAGE SRL</t>
  </si>
  <si>
    <t>stema Romaniei</t>
  </si>
  <si>
    <t>18.03.2020</t>
  </si>
  <si>
    <t>abonament telefonie</t>
  </si>
  <si>
    <t>mape corespondenta</t>
  </si>
  <si>
    <t>DIGITAL COWBOYS SRL</t>
  </si>
  <si>
    <t>MOTOR STARTER SRL</t>
  </si>
  <si>
    <t>măști protecție</t>
  </si>
  <si>
    <t>CRIS MEDIA INVEST SRL</t>
  </si>
  <si>
    <t>apă-canal</t>
  </si>
  <si>
    <t>RALMAR DESIGN SRL</t>
  </si>
  <si>
    <t>stampile pașapoarte</t>
  </si>
  <si>
    <t>12.03.2020</t>
  </si>
  <si>
    <t>20.03.2020</t>
  </si>
  <si>
    <t xml:space="preserve">RCS&amp;RDS </t>
  </si>
  <si>
    <t>RER VEST ORADEA</t>
  </si>
  <si>
    <t xml:space="preserve">transport deseu menajer </t>
  </si>
  <si>
    <t>cota-parte trans deseu menajer</t>
  </si>
  <si>
    <t>24.03.2020</t>
  </si>
  <si>
    <t>MICROIDEAL SRL</t>
  </si>
  <si>
    <t>piese calculator</t>
  </si>
  <si>
    <t>25.03.2020</t>
  </si>
  <si>
    <t>GODMAN SRL</t>
  </si>
  <si>
    <t>mănuși protecție</t>
  </si>
  <si>
    <t>26.03.2020</t>
  </si>
  <si>
    <t>COMPANIA INFORMATICA NEAMT</t>
  </si>
  <si>
    <t>abonament Lex Expert</t>
  </si>
  <si>
    <t>PAPER SERV SRL</t>
  </si>
  <si>
    <t>DOKTOR PRINTER SRL</t>
  </si>
  <si>
    <t>reparatii calculator</t>
  </si>
  <si>
    <t>REAL</t>
  </si>
  <si>
    <t>dezinfectant</t>
  </si>
  <si>
    <t>27.03.2020</t>
  </si>
  <si>
    <t>METRO CASH &amp; CARRY</t>
  </si>
  <si>
    <t>hartie xerox (Acord cadru MAI)</t>
  </si>
  <si>
    <t>energie electrica (Acord cadru MAI)</t>
  </si>
  <si>
    <t>telefonie mobila (Acord cadru MAI)</t>
  </si>
  <si>
    <t>servicii consultanta cancelarie</t>
  </si>
  <si>
    <t>dezinfectanti,manuși,servețele</t>
  </si>
  <si>
    <t>abonament internet si cablu TV</t>
  </si>
  <si>
    <t>cosumabile birou</t>
  </si>
  <si>
    <t>servicii arhivare</t>
  </si>
  <si>
    <t>consumabile birou</t>
  </si>
  <si>
    <t>energie electrica cota-parte CJ</t>
  </si>
  <si>
    <t>01.04.2020</t>
  </si>
  <si>
    <t>SERVICE CASA SRL</t>
  </si>
  <si>
    <t>ITP AUTO MAI 33758</t>
  </si>
  <si>
    <t>SEAL AUTO SRL</t>
  </si>
  <si>
    <t>MANOPRINTING SYSTEM SRL</t>
  </si>
  <si>
    <t>07.04.2020</t>
  </si>
  <si>
    <t>DEDEMAN SRL</t>
  </si>
  <si>
    <t>prelungitor</t>
  </si>
  <si>
    <t>RAME EURORAMA SRL</t>
  </si>
  <si>
    <t>ramă foto</t>
  </si>
  <si>
    <t>CODINS SRL</t>
  </si>
  <si>
    <t>09.04.2020</t>
  </si>
  <si>
    <t>VANDANA SRL</t>
  </si>
  <si>
    <t>cheltuieli protocol prefect</t>
  </si>
  <si>
    <t>CITY INSURANCE SRL</t>
  </si>
  <si>
    <t>RCA pt MAI 41754</t>
  </si>
  <si>
    <t>10.04.2020</t>
  </si>
  <si>
    <t>INFORMATICA SRL</t>
  </si>
  <si>
    <t>14.04.2020</t>
  </si>
  <si>
    <t xml:space="preserve">DIGISIGN SA </t>
  </si>
  <si>
    <t>TONER SRL</t>
  </si>
  <si>
    <t>cilindru imprimantă</t>
  </si>
  <si>
    <t>energie electrică (Acord cadru MAI)</t>
  </si>
  <si>
    <t>telefonie mobilă (Acord cadru MAI)</t>
  </si>
  <si>
    <t>semnatură electonică 3 pers(prefect,2subpref)</t>
  </si>
  <si>
    <t>ADECOR PROD SRL</t>
  </si>
  <si>
    <t>dezinfectanți</t>
  </si>
  <si>
    <t>16.04.2020</t>
  </si>
  <si>
    <t>reparație calculator</t>
  </si>
  <si>
    <t>21.04.2020</t>
  </si>
  <si>
    <t>cotă-parte utilități</t>
  </si>
  <si>
    <t>MANOPRINTYNG SISTEM</t>
  </si>
  <si>
    <t>BENVENUTI SRL</t>
  </si>
  <si>
    <t>22.04.2020</t>
  </si>
  <si>
    <t>24.04.2020</t>
  </si>
  <si>
    <t xml:space="preserve">materiale de curățenie </t>
  </si>
  <si>
    <t>RER VEST SA ORADEA</t>
  </si>
  <si>
    <t>transport deșeu menajer</t>
  </si>
  <si>
    <t>RCS&amp;RDS SA</t>
  </si>
  <si>
    <t>TELEKOM ROMANIA SA</t>
  </si>
  <si>
    <t>cotă-parte energie electrică</t>
  </si>
  <si>
    <t>30.04.2020</t>
  </si>
  <si>
    <t>II DEMETER CĂLIN</t>
  </si>
  <si>
    <t>spălări auto</t>
  </si>
  <si>
    <t>servicii climă -curatare filtre aer</t>
  </si>
  <si>
    <t>alcool tehnic pt dezinfectat suprafete</t>
  </si>
  <si>
    <t>mănuși protectie</t>
  </si>
  <si>
    <t>servicii arhivare cf contract</t>
  </si>
  <si>
    <t>serv.consultanță Cancelarie cf contract</t>
  </si>
  <si>
    <t>alcool tehnic -dezinfectant pt suprafete</t>
  </si>
  <si>
    <t>uscător mâini baie</t>
  </si>
  <si>
    <t>tăblițe noua denumire pașapoarte</t>
  </si>
  <si>
    <t>13.04.2020</t>
  </si>
  <si>
    <t>Situatia plăților  efectuate - cumulat - aprilie 2020</t>
  </si>
  <si>
    <t>Situatia plăților  efectuate - cumulat - martie 2020</t>
  </si>
  <si>
    <t>CENTRALIZATOR - Situatia plăților  efectuate - TOTAL la 30.04.2020</t>
  </si>
  <si>
    <t>curs Microsoft Excel pt 21 pers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</si>
</sst>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4" fontId="8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1" fillId="0" borderId="0" xfId="0" applyFont="1"/>
    <xf numFmtId="4" fontId="8" fillId="3" borderId="5" xfId="0" applyNumberFormat="1" applyFont="1" applyFill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5" borderId="0" xfId="0" applyFont="1" applyFill="1"/>
    <xf numFmtId="0" fontId="0" fillId="5" borderId="0" xfId="0" applyFill="1"/>
    <xf numFmtId="0" fontId="10" fillId="3" borderId="5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4" fontId="5" fillId="0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4" fontId="12" fillId="0" borderId="5" xfId="0" applyNumberFormat="1" applyFont="1" applyBorder="1"/>
    <xf numFmtId="49" fontId="8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9" fontId="4" fillId="0" borderId="8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/>
    <xf numFmtId="0" fontId="12" fillId="0" borderId="0" xfId="0" applyFont="1"/>
    <xf numFmtId="49" fontId="4" fillId="0" borderId="5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4" fillId="3" borderId="5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/>
    </xf>
    <xf numFmtId="4" fontId="18" fillId="0" borderId="8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Font="1"/>
    <xf numFmtId="0" fontId="17" fillId="3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 wrapText="1"/>
    </xf>
    <xf numFmtId="0" fontId="20" fillId="3" borderId="4" xfId="0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 wrapText="1"/>
    </xf>
    <xf numFmtId="0" fontId="19" fillId="0" borderId="0" xfId="0" applyFont="1"/>
    <xf numFmtId="0" fontId="1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7" fillId="0" borderId="0" xfId="0" applyFont="1" applyFill="1"/>
    <xf numFmtId="0" fontId="0" fillId="0" borderId="0" xfId="0" applyFill="1"/>
    <xf numFmtId="0" fontId="7" fillId="0" borderId="17" xfId="0" applyFont="1" applyBorder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wrapText="1"/>
    </xf>
    <xf numFmtId="2" fontId="12" fillId="0" borderId="5" xfId="0" applyNumberFormat="1" applyFont="1" applyFill="1" applyBorder="1"/>
    <xf numFmtId="2" fontId="5" fillId="0" borderId="8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4" borderId="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opLeftCell="A7" workbookViewId="0">
      <selection activeCell="D10" sqref="D10"/>
    </sheetView>
  </sheetViews>
  <sheetFormatPr defaultRowHeight="15"/>
  <cols>
    <col min="1" max="1" width="7" customWidth="1"/>
    <col min="2" max="2" width="13" customWidth="1"/>
    <col min="3" max="3" width="17.85546875" customWidth="1"/>
    <col min="4" max="4" width="13.42578125" customWidth="1"/>
    <col min="5" max="5" width="39.7109375" customWidth="1"/>
    <col min="6" max="6" width="21" customWidth="1"/>
  </cols>
  <sheetData>
    <row r="1" spans="1:6">
      <c r="A1" s="1" t="s">
        <v>10</v>
      </c>
      <c r="B1" s="1"/>
      <c r="C1" s="1"/>
      <c r="D1" s="1"/>
      <c r="E1" s="1"/>
      <c r="F1" s="115"/>
    </row>
    <row r="2" spans="1:6">
      <c r="A2" s="1" t="s">
        <v>11</v>
      </c>
      <c r="B2" s="1"/>
      <c r="C2" s="1"/>
      <c r="D2" s="1"/>
      <c r="E2" s="1"/>
      <c r="F2" s="115"/>
    </row>
    <row r="3" spans="1:6">
      <c r="B3" s="1"/>
      <c r="C3" s="1"/>
      <c r="D3" s="1"/>
      <c r="E3" s="1"/>
      <c r="F3" s="114"/>
    </row>
    <row r="4" spans="1:6" ht="36" customHeight="1">
      <c r="A4" s="131" t="s">
        <v>294</v>
      </c>
      <c r="B4" s="131"/>
      <c r="C4" s="131"/>
      <c r="D4" s="131"/>
      <c r="E4" s="131"/>
      <c r="F4" s="131"/>
    </row>
    <row r="5" spans="1:6" ht="15.75" thickBot="1">
      <c r="A5" s="49"/>
      <c r="B5" s="49"/>
      <c r="C5" s="49"/>
      <c r="D5" s="81"/>
      <c r="E5" s="49"/>
      <c r="F5" s="49"/>
    </row>
    <row r="6" spans="1:6">
      <c r="A6" s="4" t="s">
        <v>0</v>
      </c>
      <c r="B6" s="129" t="s">
        <v>2</v>
      </c>
      <c r="C6" s="130"/>
      <c r="D6" s="129" t="s">
        <v>2</v>
      </c>
      <c r="E6" s="130"/>
      <c r="F6" s="117" t="s">
        <v>4</v>
      </c>
    </row>
    <row r="7" spans="1:6" s="101" customFormat="1">
      <c r="A7" s="100"/>
      <c r="B7" s="56" t="s">
        <v>43</v>
      </c>
      <c r="C7" s="56"/>
      <c r="D7" s="56" t="s">
        <v>98</v>
      </c>
      <c r="E7" s="56"/>
      <c r="F7" s="56"/>
    </row>
    <row r="8" spans="1:6" ht="36" customHeight="1">
      <c r="A8" s="10" t="s">
        <v>5</v>
      </c>
      <c r="B8" s="127" t="s">
        <v>6</v>
      </c>
      <c r="C8" s="128"/>
      <c r="D8" s="80"/>
      <c r="E8" s="11"/>
      <c r="F8" s="11"/>
    </row>
    <row r="9" spans="1:6" s="91" customFormat="1" ht="24.95" customHeight="1">
      <c r="A9" s="87">
        <v>1</v>
      </c>
      <c r="B9" s="88">
        <v>3948000</v>
      </c>
      <c r="C9" s="89">
        <f>Ian!C8+febr!C8+martie!C8+april!C8+mai!C8+iunie!C8+iulie!C8++august!C8+sept!C8+oct!C8+nov!C8+dec!C8</f>
        <v>1297686</v>
      </c>
      <c r="D9" s="89">
        <f>B9/12</f>
        <v>329000</v>
      </c>
      <c r="E9" s="90" t="s">
        <v>13</v>
      </c>
      <c r="F9" s="90" t="s">
        <v>36</v>
      </c>
    </row>
    <row r="10" spans="1:6" s="91" customFormat="1" ht="33" customHeight="1">
      <c r="A10" s="92">
        <v>2</v>
      </c>
      <c r="B10" s="93">
        <v>3389000</v>
      </c>
      <c r="C10" s="89">
        <f>Ian!C9+febr!C9+martie!C9+april!C9+mai!C9+iunie!C9+iulie!C9++august!C9+sept!C9+oct!C9+nov!C9+dec!C9</f>
        <v>1206799</v>
      </c>
      <c r="D10" s="89">
        <f>B10/12</f>
        <v>282416.66666666669</v>
      </c>
      <c r="E10" s="83" t="s">
        <v>14</v>
      </c>
      <c r="F10" s="90" t="s">
        <v>36</v>
      </c>
    </row>
    <row r="11" spans="1:6" s="98" customFormat="1" ht="24.95" customHeight="1">
      <c r="A11" s="95"/>
      <c r="B11" s="99" t="s">
        <v>15</v>
      </c>
      <c r="C11" s="96">
        <f>C9+C10</f>
        <v>2504485</v>
      </c>
      <c r="D11" s="96"/>
      <c r="E11" s="97"/>
      <c r="F11" s="118"/>
    </row>
    <row r="12" spans="1:6" ht="36" customHeight="1">
      <c r="A12" s="18" t="s">
        <v>7</v>
      </c>
      <c r="B12" s="127" t="s">
        <v>37</v>
      </c>
      <c r="C12" s="128"/>
      <c r="D12" s="80"/>
      <c r="E12" s="19"/>
      <c r="F12" s="19"/>
    </row>
    <row r="13" spans="1:6" s="91" customFormat="1" ht="35.25" customHeight="1">
      <c r="A13" s="21">
        <v>1</v>
      </c>
      <c r="B13" s="93">
        <v>258000</v>
      </c>
      <c r="C13" s="89">
        <f>Ian!C32+febr!C41+martie!C39+april!C38+mai!C26+iunie!C31+iulie!C35+august!C27+sept!C30+oct!C29+nov!C28+dec!C38</f>
        <v>96185.950000000012</v>
      </c>
      <c r="D13" s="89">
        <f t="shared" ref="D13:D14" si="0">B13/12</f>
        <v>21500</v>
      </c>
      <c r="E13" s="90" t="s">
        <v>38</v>
      </c>
      <c r="F13" s="119" t="s">
        <v>39</v>
      </c>
    </row>
    <row r="14" spans="1:6" s="91" customFormat="1" ht="35.25" customHeight="1">
      <c r="A14" s="21">
        <v>2</v>
      </c>
      <c r="B14" s="93">
        <v>71000</v>
      </c>
      <c r="C14" s="89">
        <f>Ian!C50+febr!C63+martie!C64+april!C62+mai!C42+iunie!C51+iulie!C50+august!C44+sept!C45+oct!C48+nov!C44+dec!C62</f>
        <v>46504.65</v>
      </c>
      <c r="D14" s="89">
        <f t="shared" si="0"/>
        <v>5916.666666666667</v>
      </c>
      <c r="E14" s="90" t="s">
        <v>40</v>
      </c>
      <c r="F14" s="119" t="s">
        <v>39</v>
      </c>
    </row>
    <row r="15" spans="1:6" s="94" customFormat="1" ht="24.95" customHeight="1">
      <c r="A15" s="95"/>
      <c r="B15" s="99" t="s">
        <v>15</v>
      </c>
      <c r="C15" s="96">
        <f>C13+C14</f>
        <v>142690.6</v>
      </c>
      <c r="D15" s="96"/>
      <c r="E15" s="97"/>
      <c r="F15" s="118"/>
    </row>
    <row r="16" spans="1:6" s="28" customFormat="1" ht="25.5" customHeight="1"/>
    <row r="17" spans="6:6" s="28" customFormat="1" ht="15" customHeight="1">
      <c r="F17" s="116"/>
    </row>
    <row r="18" spans="6:6" s="28" customFormat="1" ht="13.5" customHeight="1">
      <c r="F18" s="116"/>
    </row>
    <row r="19" spans="6:6" s="28" customFormat="1" ht="25.5" customHeight="1"/>
    <row r="20" spans="6:6" s="28" customFormat="1" ht="25.5" customHeight="1"/>
    <row r="21" spans="6:6" s="28" customFormat="1" ht="25.5" customHeight="1"/>
    <row r="22" spans="6:6" s="28" customFormat="1" ht="25.5" customHeight="1"/>
    <row r="23" spans="6:6" s="28" customFormat="1" ht="25.5" customHeight="1"/>
    <row r="24" spans="6:6" s="28" customFormat="1" ht="25.5" customHeight="1"/>
    <row r="25" spans="6:6" s="28" customFormat="1" ht="25.5" customHeight="1"/>
    <row r="26" spans="6:6" s="28" customFormat="1" ht="25.5" customHeight="1"/>
    <row r="27" spans="6:6" s="28" customFormat="1" ht="25.5" customHeight="1"/>
    <row r="28" spans="6:6" s="28" customFormat="1" ht="25.5" customHeight="1"/>
    <row r="29" spans="6:6" s="28" customFormat="1" ht="25.5" customHeight="1"/>
    <row r="30" spans="6:6" s="28" customFormat="1" ht="25.5" customHeight="1"/>
    <row r="31" spans="6:6" s="28" customFormat="1" ht="25.5" customHeight="1"/>
    <row r="32" spans="6:6" s="28" customFormat="1" ht="25.5" customHeight="1"/>
    <row r="33" s="28" customFormat="1" ht="25.5" customHeight="1"/>
    <row r="34" s="28" customFormat="1" ht="25.5" customHeight="1"/>
    <row r="35" s="28" customFormat="1" ht="25.5" customHeight="1"/>
    <row r="36" s="28" customFormat="1" ht="25.5" customHeight="1"/>
    <row r="37" s="28" customFormat="1" ht="25.5" customHeight="1"/>
    <row r="38" s="28" customFormat="1" ht="25.5" customHeight="1"/>
    <row r="39" s="28" customFormat="1" ht="25.5" customHeight="1"/>
    <row r="40" s="28" customFormat="1" ht="25.5" customHeight="1"/>
    <row r="41" s="28" customFormat="1" ht="25.5" customHeight="1"/>
    <row r="42" s="28" customFormat="1" ht="25.5" customHeight="1"/>
    <row r="43" s="28" customFormat="1" ht="25.5" customHeight="1"/>
    <row r="44" s="28" customFormat="1" ht="25.5" customHeight="1"/>
    <row r="45" s="28" customFormat="1" ht="25.5" customHeight="1"/>
    <row r="46" s="28" customFormat="1" ht="25.5" customHeight="1"/>
    <row r="47" s="28" customFormat="1" ht="25.5" customHeight="1"/>
    <row r="48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</sheetData>
  <mergeCells count="5">
    <mergeCell ref="B12:C12"/>
    <mergeCell ref="B8:C8"/>
    <mergeCell ref="B6:C6"/>
    <mergeCell ref="A4:F4"/>
    <mergeCell ref="D6:E6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6"/>
  <sheetViews>
    <sheetView workbookViewId="0">
      <selection activeCell="A4" sqref="A4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62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56"/>
      <c r="C8" s="58"/>
      <c r="D8" s="16" t="s">
        <v>13</v>
      </c>
      <c r="E8" s="17" t="s">
        <v>27</v>
      </c>
    </row>
    <row r="9" spans="1:6">
      <c r="A9" s="29">
        <v>2</v>
      </c>
      <c r="B9" s="56"/>
      <c r="C9" s="57"/>
      <c r="D9" s="30" t="s">
        <v>14</v>
      </c>
      <c r="E9" s="17" t="s">
        <v>27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16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>
      <c r="A27" s="21">
        <v>16</v>
      </c>
      <c r="B27" s="14"/>
      <c r="C27" s="15"/>
      <c r="D27" s="16"/>
      <c r="E27" s="17"/>
      <c r="F27" s="22"/>
    </row>
    <row r="28" spans="1:6">
      <c r="A28" s="21">
        <v>17</v>
      </c>
      <c r="B28" s="14"/>
      <c r="C28" s="15"/>
      <c r="D28" s="16"/>
      <c r="E28" s="17"/>
      <c r="F28" s="22"/>
    </row>
    <row r="29" spans="1:6">
      <c r="A29" s="21">
        <v>18</v>
      </c>
      <c r="B29" s="14"/>
      <c r="C29" s="15"/>
      <c r="D29" s="16"/>
      <c r="E29" s="17"/>
      <c r="F29" s="22"/>
    </row>
    <row r="30" spans="1:6" s="28" customFormat="1" ht="25.5" customHeight="1">
      <c r="A30" s="132" t="s">
        <v>8</v>
      </c>
      <c r="B30" s="133"/>
      <c r="C30" s="24">
        <f>SUM(C12:C29)</f>
        <v>0</v>
      </c>
      <c r="D30" s="25"/>
      <c r="E30" s="26"/>
      <c r="F30" s="27"/>
    </row>
    <row r="31" spans="1:6" s="28" customFormat="1" ht="25.5" customHeight="1"/>
    <row r="32" spans="1:6" s="28" customFormat="1" ht="25.5" customHeight="1"/>
    <row r="33" spans="1:6" ht="36" customHeight="1">
      <c r="A33" s="18" t="s">
        <v>9</v>
      </c>
      <c r="B33" s="127" t="s">
        <v>17</v>
      </c>
      <c r="C33" s="128"/>
      <c r="D33" s="19"/>
      <c r="E33" s="20"/>
    </row>
    <row r="34" spans="1:6">
      <c r="A34" s="21">
        <v>1</v>
      </c>
      <c r="B34" s="14"/>
      <c r="C34" s="15"/>
      <c r="D34" s="16"/>
      <c r="E34" s="17"/>
      <c r="F34" s="22"/>
    </row>
    <row r="35" spans="1:6">
      <c r="A35" s="21">
        <v>2</v>
      </c>
      <c r="B35" s="14"/>
      <c r="C35" s="15"/>
      <c r="D35" s="16"/>
      <c r="E35" s="17"/>
      <c r="F35" s="22"/>
    </row>
    <row r="36" spans="1:6">
      <c r="A36" s="21">
        <v>3</v>
      </c>
      <c r="B36" s="14"/>
      <c r="C36" s="15"/>
      <c r="D36" s="16"/>
      <c r="E36" s="17"/>
      <c r="F36" s="22"/>
    </row>
    <row r="37" spans="1:6">
      <c r="A37" s="21">
        <v>4</v>
      </c>
      <c r="B37" s="14"/>
      <c r="C37" s="15"/>
      <c r="D37" s="16"/>
      <c r="E37" s="17"/>
      <c r="F37" s="22"/>
    </row>
    <row r="38" spans="1:6">
      <c r="A38" s="21">
        <v>5</v>
      </c>
      <c r="B38" s="14"/>
      <c r="C38" s="15"/>
      <c r="D38" s="16"/>
      <c r="E38" s="17"/>
      <c r="F38" s="22"/>
    </row>
    <row r="39" spans="1:6">
      <c r="A39" s="21">
        <v>6</v>
      </c>
      <c r="B39" s="14"/>
      <c r="C39" s="15"/>
      <c r="D39" s="16"/>
      <c r="E39" s="17"/>
      <c r="F39" s="22"/>
    </row>
    <row r="40" spans="1:6">
      <c r="A40" s="21">
        <v>7</v>
      </c>
      <c r="B40" s="14"/>
      <c r="C40" s="15"/>
      <c r="D40" s="16"/>
      <c r="E40" s="17"/>
      <c r="F40" s="22"/>
    </row>
    <row r="41" spans="1:6">
      <c r="A41" s="21">
        <v>8</v>
      </c>
      <c r="B41" s="14"/>
      <c r="C41" s="15"/>
      <c r="D41" s="16"/>
      <c r="E41" s="17"/>
      <c r="F41" s="22"/>
    </row>
    <row r="42" spans="1:6">
      <c r="A42" s="21">
        <v>9</v>
      </c>
      <c r="B42" s="14"/>
      <c r="C42" s="15"/>
      <c r="D42" s="16"/>
      <c r="E42" s="17"/>
      <c r="F42" s="22"/>
    </row>
    <row r="43" spans="1:6">
      <c r="A43" s="21">
        <v>10</v>
      </c>
      <c r="B43" s="14"/>
      <c r="C43" s="15"/>
      <c r="D43" s="16"/>
      <c r="E43" s="17"/>
      <c r="F43" s="22"/>
    </row>
    <row r="44" spans="1:6">
      <c r="A44" s="21">
        <v>11</v>
      </c>
      <c r="B44" s="14"/>
      <c r="C44" s="15"/>
      <c r="D44" s="16"/>
      <c r="E44" s="17"/>
      <c r="F44" s="22"/>
    </row>
    <row r="45" spans="1:6" s="28" customFormat="1" ht="25.5" customHeight="1">
      <c r="A45" s="132" t="s">
        <v>8</v>
      </c>
      <c r="B45" s="133"/>
      <c r="C45" s="24">
        <f>SUM(C34:C44)</f>
        <v>0</v>
      </c>
      <c r="D45" s="25"/>
      <c r="E45" s="26"/>
      <c r="F45" s="27"/>
    </row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</sheetData>
  <mergeCells count="6">
    <mergeCell ref="A45:B45"/>
    <mergeCell ref="A3:E3"/>
    <mergeCell ref="B7:C7"/>
    <mergeCell ref="B11:C11"/>
    <mergeCell ref="A30:B30"/>
    <mergeCell ref="B33:C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9"/>
  <sheetViews>
    <sheetView workbookViewId="0">
      <selection activeCell="A4" sqref="A4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63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55"/>
      <c r="C8" s="58"/>
      <c r="D8" s="16" t="s">
        <v>13</v>
      </c>
      <c r="E8" s="17" t="s">
        <v>26</v>
      </c>
    </row>
    <row r="9" spans="1:6">
      <c r="A9" s="29">
        <v>2</v>
      </c>
      <c r="B9" s="63"/>
      <c r="C9" s="65"/>
      <c r="D9" s="30" t="s">
        <v>14</v>
      </c>
      <c r="E9" s="17" t="s">
        <v>26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16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>
      <c r="A27" s="21">
        <v>16</v>
      </c>
      <c r="B27" s="14"/>
      <c r="C27" s="15"/>
      <c r="D27" s="16"/>
      <c r="E27" s="17"/>
      <c r="F27" s="22"/>
    </row>
    <row r="28" spans="1:6">
      <c r="A28" s="21">
        <v>17</v>
      </c>
      <c r="B28" s="14"/>
      <c r="C28" s="15"/>
      <c r="D28" s="16"/>
      <c r="E28" s="17"/>
      <c r="F28" s="22"/>
    </row>
    <row r="29" spans="1:6" s="28" customFormat="1" ht="25.5" customHeight="1">
      <c r="A29" s="132" t="s">
        <v>8</v>
      </c>
      <c r="B29" s="133"/>
      <c r="C29" s="24">
        <f>SUM(C12:C28)</f>
        <v>0</v>
      </c>
      <c r="D29" s="25"/>
      <c r="E29" s="26"/>
      <c r="F29" s="27"/>
    </row>
    <row r="30" spans="1:6" s="28" customFormat="1" ht="25.5" customHeight="1"/>
    <row r="31" spans="1:6" s="28" customFormat="1" ht="25.5" customHeight="1"/>
    <row r="32" spans="1:6" ht="36" customHeight="1">
      <c r="A32" s="18" t="s">
        <v>9</v>
      </c>
      <c r="B32" s="127" t="s">
        <v>17</v>
      </c>
      <c r="C32" s="128"/>
      <c r="D32" s="19"/>
      <c r="E32" s="20"/>
    </row>
    <row r="33" spans="1:6">
      <c r="A33" s="21">
        <v>1</v>
      </c>
      <c r="B33" s="14"/>
      <c r="C33" s="15"/>
      <c r="D33" s="16"/>
      <c r="E33" s="17"/>
      <c r="F33" s="22"/>
    </row>
    <row r="34" spans="1:6">
      <c r="A34" s="21">
        <v>2</v>
      </c>
      <c r="B34" s="14"/>
      <c r="C34" s="15"/>
      <c r="D34" s="16"/>
      <c r="E34" s="17"/>
      <c r="F34" s="22"/>
    </row>
    <row r="35" spans="1:6">
      <c r="A35" s="21">
        <v>3</v>
      </c>
      <c r="B35" s="14"/>
      <c r="C35" s="15"/>
      <c r="D35" s="16"/>
      <c r="E35" s="17"/>
      <c r="F35" s="22"/>
    </row>
    <row r="36" spans="1:6">
      <c r="A36" s="21">
        <v>4</v>
      </c>
      <c r="B36" s="14"/>
      <c r="C36" s="15"/>
      <c r="D36" s="16"/>
      <c r="E36" s="17"/>
      <c r="F36" s="22"/>
    </row>
    <row r="37" spans="1:6">
      <c r="A37" s="21">
        <v>5</v>
      </c>
      <c r="B37" s="14"/>
      <c r="C37" s="15"/>
      <c r="D37" s="16"/>
      <c r="E37" s="17"/>
      <c r="F37" s="22"/>
    </row>
    <row r="38" spans="1:6">
      <c r="A38" s="21">
        <v>6</v>
      </c>
      <c r="B38" s="14"/>
      <c r="C38" s="15"/>
      <c r="D38" s="16"/>
      <c r="E38" s="17"/>
      <c r="F38" s="22"/>
    </row>
    <row r="39" spans="1:6">
      <c r="A39" s="21">
        <v>7</v>
      </c>
      <c r="B39" s="14"/>
      <c r="C39" s="15"/>
      <c r="D39" s="16"/>
      <c r="E39" s="17"/>
      <c r="F39" s="22"/>
    </row>
    <row r="40" spans="1:6">
      <c r="A40" s="21">
        <v>8</v>
      </c>
      <c r="B40" s="14"/>
      <c r="C40" s="15"/>
      <c r="D40" s="16"/>
      <c r="E40" s="17"/>
      <c r="F40" s="22"/>
    </row>
    <row r="41" spans="1:6">
      <c r="A41" s="21">
        <v>9</v>
      </c>
      <c r="B41" s="14"/>
      <c r="C41" s="15"/>
      <c r="D41" s="16"/>
      <c r="E41" s="17"/>
      <c r="F41" s="22"/>
    </row>
    <row r="42" spans="1:6">
      <c r="A42" s="21">
        <v>10</v>
      </c>
      <c r="B42" s="14"/>
      <c r="C42" s="15"/>
      <c r="D42" s="16"/>
      <c r="E42" s="17"/>
      <c r="F42" s="22"/>
    </row>
    <row r="43" spans="1:6">
      <c r="A43" s="21">
        <v>11</v>
      </c>
      <c r="B43" s="14"/>
      <c r="C43" s="15"/>
      <c r="D43" s="16"/>
      <c r="E43" s="17"/>
      <c r="F43" s="22"/>
    </row>
    <row r="44" spans="1:6">
      <c r="A44" s="21">
        <v>12</v>
      </c>
      <c r="B44" s="14"/>
      <c r="C44" s="15"/>
      <c r="D44" s="16"/>
      <c r="E44" s="17"/>
      <c r="F44" s="22"/>
    </row>
    <row r="45" spans="1:6">
      <c r="A45" s="21">
        <v>13</v>
      </c>
      <c r="B45" s="14"/>
      <c r="C45" s="15"/>
      <c r="D45" s="16"/>
      <c r="E45" s="17"/>
      <c r="F45" s="22"/>
    </row>
    <row r="46" spans="1:6">
      <c r="A46" s="21">
        <v>14</v>
      </c>
      <c r="B46" s="14"/>
      <c r="C46" s="15"/>
      <c r="D46" s="64"/>
      <c r="E46" s="17"/>
      <c r="F46" s="22"/>
    </row>
    <row r="47" spans="1:6">
      <c r="A47" s="21">
        <v>15</v>
      </c>
      <c r="B47" s="14"/>
      <c r="C47" s="15"/>
      <c r="D47" s="16"/>
      <c r="E47" s="17"/>
      <c r="F47" s="22"/>
    </row>
    <row r="48" spans="1:6" s="28" customFormat="1" ht="25.5" customHeight="1">
      <c r="A48" s="132" t="s">
        <v>8</v>
      </c>
      <c r="B48" s="133"/>
      <c r="C48" s="24">
        <f>SUM(C33:C47)</f>
        <v>0</v>
      </c>
      <c r="D48" s="25"/>
      <c r="E48" s="26"/>
      <c r="F48" s="27"/>
    </row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</sheetData>
  <mergeCells count="6">
    <mergeCell ref="A48:B48"/>
    <mergeCell ref="A3:E3"/>
    <mergeCell ref="B7:C7"/>
    <mergeCell ref="B11:C11"/>
    <mergeCell ref="A29:B29"/>
    <mergeCell ref="B32:C3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5"/>
  <sheetViews>
    <sheetView topLeftCell="A31" workbookViewId="0">
      <selection activeCell="B32" sqref="B32:E43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64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55"/>
      <c r="C8" s="67"/>
      <c r="D8" s="16" t="s">
        <v>13</v>
      </c>
      <c r="E8" s="17" t="s">
        <v>25</v>
      </c>
    </row>
    <row r="9" spans="1:6">
      <c r="A9" s="29">
        <v>2</v>
      </c>
      <c r="B9" s="63"/>
      <c r="C9" s="68"/>
      <c r="D9" s="30" t="s">
        <v>14</v>
      </c>
      <c r="E9" s="17" t="s">
        <v>25</v>
      </c>
    </row>
    <row r="10" spans="1:6">
      <c r="A10" s="29"/>
      <c r="B10" s="66" t="s">
        <v>15</v>
      </c>
      <c r="C10" s="69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76"/>
      <c r="C12" s="15"/>
      <c r="D12" s="16"/>
      <c r="E12" s="17"/>
      <c r="F12" s="22"/>
    </row>
    <row r="13" spans="1:6">
      <c r="A13" s="21">
        <v>2</v>
      </c>
      <c r="B13" s="76"/>
      <c r="C13" s="15"/>
      <c r="D13" s="16"/>
      <c r="E13" s="17"/>
      <c r="F13" s="22"/>
    </row>
    <row r="14" spans="1:6">
      <c r="A14" s="21">
        <v>3</v>
      </c>
      <c r="B14" s="76"/>
      <c r="C14" s="15"/>
      <c r="D14" s="16"/>
      <c r="E14" s="17"/>
      <c r="F14" s="22"/>
    </row>
    <row r="15" spans="1:6">
      <c r="A15" s="21">
        <v>4</v>
      </c>
      <c r="B15" s="76"/>
      <c r="C15" s="15"/>
      <c r="D15" s="16"/>
      <c r="E15" s="17"/>
      <c r="F15" s="22"/>
    </row>
    <row r="16" spans="1:6">
      <c r="A16" s="21">
        <v>5</v>
      </c>
      <c r="B16" s="76"/>
      <c r="C16" s="15"/>
      <c r="D16" s="16"/>
      <c r="E16" s="17"/>
      <c r="F16" s="22"/>
    </row>
    <row r="17" spans="1:6">
      <c r="A17" s="21">
        <v>6</v>
      </c>
      <c r="B17" s="76"/>
      <c r="C17" s="15"/>
      <c r="D17" s="16"/>
      <c r="E17" s="17"/>
      <c r="F17" s="22"/>
    </row>
    <row r="18" spans="1:6">
      <c r="A18" s="21">
        <v>7</v>
      </c>
      <c r="B18" s="76"/>
      <c r="C18" s="15"/>
      <c r="D18" s="16"/>
      <c r="E18" s="17"/>
      <c r="F18" s="22"/>
    </row>
    <row r="19" spans="1:6">
      <c r="A19" s="21">
        <v>8</v>
      </c>
      <c r="B19" s="76"/>
      <c r="C19" s="15"/>
      <c r="D19" s="16"/>
      <c r="E19" s="17"/>
      <c r="F19" s="22"/>
    </row>
    <row r="20" spans="1:6">
      <c r="A20" s="21">
        <v>9</v>
      </c>
      <c r="B20" s="76"/>
      <c r="C20" s="15"/>
      <c r="D20" s="16"/>
      <c r="E20" s="17"/>
      <c r="F20" s="22"/>
    </row>
    <row r="21" spans="1:6">
      <c r="A21" s="21">
        <v>10</v>
      </c>
      <c r="B21" s="76"/>
      <c r="C21" s="15"/>
      <c r="D21" s="16"/>
      <c r="E21" s="17"/>
      <c r="F21" s="22"/>
    </row>
    <row r="22" spans="1:6" s="75" customFormat="1" ht="12.75">
      <c r="A22" s="53">
        <v>11</v>
      </c>
      <c r="B22" s="77"/>
      <c r="C22" s="37"/>
      <c r="D22" s="37"/>
      <c r="E22" s="17"/>
      <c r="F22" s="74"/>
    </row>
    <row r="23" spans="1:6" s="75" customFormat="1" ht="12.75">
      <c r="A23" s="53">
        <v>12</v>
      </c>
      <c r="B23" s="77"/>
      <c r="C23" s="15"/>
      <c r="D23" s="16"/>
      <c r="E23" s="17"/>
      <c r="F23" s="74"/>
    </row>
    <row r="24" spans="1:6" s="75" customFormat="1" ht="12.75">
      <c r="A24" s="53">
        <v>13</v>
      </c>
      <c r="B24" s="77"/>
      <c r="C24" s="15"/>
      <c r="D24" s="16"/>
      <c r="E24" s="17"/>
      <c r="F24" s="74"/>
    </row>
    <row r="25" spans="1:6" s="75" customFormat="1" ht="12.75">
      <c r="A25" s="53">
        <v>14</v>
      </c>
      <c r="B25" s="77"/>
      <c r="C25" s="15"/>
      <c r="D25" s="16"/>
      <c r="E25" s="17"/>
      <c r="F25" s="74"/>
    </row>
    <row r="26" spans="1:6" s="75" customFormat="1" ht="12.75">
      <c r="A26" s="53">
        <v>15</v>
      </c>
      <c r="B26" s="77"/>
      <c r="C26" s="15"/>
      <c r="D26" s="16"/>
      <c r="E26" s="17"/>
      <c r="F26" s="74"/>
    </row>
    <row r="27" spans="1:6" s="75" customFormat="1" ht="12.75">
      <c r="A27" s="53">
        <v>16</v>
      </c>
      <c r="B27" s="77"/>
      <c r="C27" s="15"/>
      <c r="D27" s="16"/>
      <c r="E27" s="17"/>
      <c r="F27" s="74"/>
    </row>
    <row r="28" spans="1:6" s="73" customFormat="1" ht="25.5" customHeight="1">
      <c r="A28" s="132" t="s">
        <v>8</v>
      </c>
      <c r="B28" s="135"/>
      <c r="C28" s="24">
        <f>SUM(C12:C27)</f>
        <v>0</v>
      </c>
      <c r="D28" s="25"/>
      <c r="E28" s="26"/>
      <c r="F28" s="72"/>
    </row>
    <row r="29" spans="1:6" s="73" customFormat="1" ht="25.5" customHeight="1"/>
    <row r="30" spans="1:6" s="73" customFormat="1" ht="25.5" customHeight="1"/>
    <row r="31" spans="1:6" s="71" customFormat="1" ht="36" customHeight="1">
      <c r="A31" s="18" t="s">
        <v>9</v>
      </c>
      <c r="B31" s="127" t="s">
        <v>17</v>
      </c>
      <c r="C31" s="128"/>
      <c r="D31" s="19"/>
      <c r="E31" s="20"/>
    </row>
    <row r="32" spans="1:6" s="71" customFormat="1" ht="14.25">
      <c r="A32" s="21">
        <v>1</v>
      </c>
      <c r="B32" s="14"/>
      <c r="C32" s="15"/>
      <c r="D32" s="16"/>
      <c r="E32" s="17"/>
      <c r="F32" s="70"/>
    </row>
    <row r="33" spans="1:6" s="71" customFormat="1" ht="14.25">
      <c r="A33" s="21">
        <v>2</v>
      </c>
      <c r="B33" s="14"/>
      <c r="C33" s="15"/>
      <c r="D33" s="16"/>
      <c r="E33" s="17"/>
      <c r="F33" s="70"/>
    </row>
    <row r="34" spans="1:6" s="71" customFormat="1" ht="14.25">
      <c r="A34" s="21">
        <v>3</v>
      </c>
      <c r="B34" s="14"/>
      <c r="C34" s="15"/>
      <c r="D34" s="16"/>
      <c r="E34" s="17"/>
      <c r="F34" s="70"/>
    </row>
    <row r="35" spans="1:6" s="71" customFormat="1" ht="14.25">
      <c r="A35" s="21">
        <v>4</v>
      </c>
      <c r="B35" s="14"/>
      <c r="C35" s="15"/>
      <c r="D35" s="16"/>
      <c r="E35" s="17"/>
      <c r="F35" s="70"/>
    </row>
    <row r="36" spans="1:6" s="71" customFormat="1" ht="14.25">
      <c r="A36" s="21">
        <v>5</v>
      </c>
      <c r="B36" s="14"/>
      <c r="C36" s="15"/>
      <c r="D36" s="16"/>
      <c r="E36" s="17"/>
      <c r="F36" s="70"/>
    </row>
    <row r="37" spans="1:6" s="71" customFormat="1" ht="14.25">
      <c r="A37" s="21">
        <v>6</v>
      </c>
      <c r="B37" s="14"/>
      <c r="C37" s="15"/>
      <c r="D37" s="16"/>
      <c r="E37" s="17"/>
      <c r="F37" s="70"/>
    </row>
    <row r="38" spans="1:6" s="71" customFormat="1" ht="14.25">
      <c r="A38" s="21">
        <v>7</v>
      </c>
      <c r="B38" s="14"/>
      <c r="C38" s="15"/>
      <c r="D38" s="16"/>
      <c r="E38" s="17"/>
      <c r="F38" s="70"/>
    </row>
    <row r="39" spans="1:6" s="71" customFormat="1" ht="14.25">
      <c r="A39" s="21">
        <v>8</v>
      </c>
      <c r="B39" s="14"/>
      <c r="C39" s="15"/>
      <c r="D39" s="16"/>
      <c r="E39" s="17"/>
      <c r="F39" s="70"/>
    </row>
    <row r="40" spans="1:6" s="71" customFormat="1" ht="14.25">
      <c r="A40" s="21">
        <v>9</v>
      </c>
      <c r="B40" s="14"/>
      <c r="C40" s="15"/>
      <c r="D40" s="16"/>
      <c r="E40" s="17"/>
      <c r="F40" s="70"/>
    </row>
    <row r="41" spans="1:6" s="71" customFormat="1" ht="14.25">
      <c r="A41" s="21">
        <v>10</v>
      </c>
      <c r="B41" s="14"/>
      <c r="C41" s="15"/>
      <c r="D41" s="16"/>
      <c r="E41" s="17"/>
      <c r="F41" s="70"/>
    </row>
    <row r="42" spans="1:6" s="71" customFormat="1" ht="14.25">
      <c r="A42" s="21">
        <v>11</v>
      </c>
      <c r="B42" s="14"/>
      <c r="C42" s="15"/>
      <c r="D42" s="16"/>
      <c r="E42" s="17"/>
      <c r="F42" s="70"/>
    </row>
    <row r="43" spans="1:6" s="71" customFormat="1" ht="14.25">
      <c r="A43" s="21">
        <v>12</v>
      </c>
      <c r="B43" s="14"/>
      <c r="C43" s="15"/>
      <c r="D43" s="16"/>
      <c r="E43" s="17"/>
      <c r="F43" s="70"/>
    </row>
    <row r="44" spans="1:6" s="73" customFormat="1" ht="25.5" customHeight="1">
      <c r="A44" s="132" t="s">
        <v>8</v>
      </c>
      <c r="B44" s="135"/>
      <c r="C44" s="24">
        <f>SUM(C32:C43)</f>
        <v>0</v>
      </c>
      <c r="D44" s="25"/>
      <c r="E44" s="26"/>
      <c r="F44" s="72"/>
    </row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</sheetData>
  <mergeCells count="6">
    <mergeCell ref="A44:B44"/>
    <mergeCell ref="A3:E3"/>
    <mergeCell ref="B7:C7"/>
    <mergeCell ref="B11:C11"/>
    <mergeCell ref="A28:B28"/>
    <mergeCell ref="B31:C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3"/>
  <sheetViews>
    <sheetView workbookViewId="0">
      <selection activeCell="B42" sqref="B42:B61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65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/>
      <c r="C8" s="58"/>
      <c r="D8" s="16" t="s">
        <v>13</v>
      </c>
      <c r="E8" s="17" t="s">
        <v>24</v>
      </c>
    </row>
    <row r="9" spans="1:6">
      <c r="A9" s="29">
        <v>2</v>
      </c>
      <c r="B9" s="14"/>
      <c r="C9" s="65"/>
      <c r="D9" s="30" t="s">
        <v>14</v>
      </c>
      <c r="E9" s="17" t="s">
        <v>24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37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>
      <c r="A27" s="21">
        <v>16</v>
      </c>
      <c r="B27" s="14"/>
      <c r="C27" s="15"/>
      <c r="D27" s="16"/>
      <c r="E27" s="17"/>
      <c r="F27" s="22"/>
    </row>
    <row r="28" spans="1:6">
      <c r="A28" s="21">
        <v>17</v>
      </c>
      <c r="B28" s="14"/>
      <c r="C28" s="15"/>
      <c r="D28" s="16"/>
      <c r="E28" s="17"/>
      <c r="F28" s="22"/>
    </row>
    <row r="29" spans="1:6">
      <c r="A29" s="21">
        <v>18</v>
      </c>
      <c r="B29" s="14"/>
      <c r="C29" s="15"/>
      <c r="D29" s="16"/>
      <c r="E29" s="17"/>
      <c r="F29" s="22"/>
    </row>
    <row r="30" spans="1:6">
      <c r="A30" s="21">
        <v>19</v>
      </c>
      <c r="B30" s="14"/>
      <c r="C30" s="15"/>
      <c r="D30" s="16"/>
      <c r="E30" s="17"/>
      <c r="F30" s="22"/>
    </row>
    <row r="31" spans="1:6">
      <c r="A31" s="21">
        <v>20</v>
      </c>
      <c r="B31" s="14"/>
      <c r="C31" s="78"/>
      <c r="D31" s="16"/>
      <c r="E31" s="17"/>
      <c r="F31" s="22"/>
    </row>
    <row r="32" spans="1:6">
      <c r="A32" s="21">
        <v>21</v>
      </c>
      <c r="B32" s="14"/>
      <c r="C32" s="78"/>
      <c r="D32" s="16"/>
      <c r="E32" s="17"/>
      <c r="F32" s="22"/>
    </row>
    <row r="33" spans="1:6">
      <c r="A33" s="21">
        <v>22</v>
      </c>
      <c r="B33" s="14"/>
      <c r="C33" s="78"/>
      <c r="D33" s="16"/>
      <c r="E33" s="17"/>
      <c r="F33" s="22"/>
    </row>
    <row r="34" spans="1:6">
      <c r="A34" s="21">
        <v>23</v>
      </c>
      <c r="B34" s="14"/>
      <c r="C34" s="78"/>
      <c r="D34" s="16"/>
      <c r="E34" s="17"/>
      <c r="F34" s="22"/>
    </row>
    <row r="35" spans="1:6">
      <c r="A35" s="21">
        <v>24</v>
      </c>
      <c r="B35" s="14"/>
      <c r="C35" s="78"/>
      <c r="D35" s="16"/>
      <c r="E35" s="17"/>
      <c r="F35" s="22"/>
    </row>
    <row r="36" spans="1:6">
      <c r="A36" s="21">
        <v>25</v>
      </c>
      <c r="B36" s="14"/>
      <c r="C36" s="78"/>
      <c r="D36" s="16"/>
      <c r="E36" s="17"/>
      <c r="F36" s="22"/>
    </row>
    <row r="37" spans="1:6">
      <c r="A37" s="21">
        <v>26</v>
      </c>
      <c r="B37" s="14"/>
      <c r="C37" s="78"/>
      <c r="D37" s="16"/>
      <c r="E37" s="17"/>
      <c r="F37" s="22"/>
    </row>
    <row r="38" spans="1:6" s="28" customFormat="1" ht="25.5" customHeight="1">
      <c r="A38" s="132" t="s">
        <v>8</v>
      </c>
      <c r="B38" s="133"/>
      <c r="C38" s="24">
        <f>SUM(C12:C37)</f>
        <v>0</v>
      </c>
      <c r="D38" s="25"/>
      <c r="E38" s="26"/>
      <c r="F38" s="27"/>
    </row>
    <row r="39" spans="1:6" s="28" customFormat="1" ht="25.5" customHeight="1"/>
    <row r="40" spans="1:6" s="28" customFormat="1" ht="25.5" customHeight="1"/>
    <row r="41" spans="1:6" ht="36" customHeight="1">
      <c r="A41" s="18" t="s">
        <v>9</v>
      </c>
      <c r="B41" s="127" t="s">
        <v>17</v>
      </c>
      <c r="C41" s="128"/>
      <c r="D41" s="19"/>
      <c r="E41" s="20"/>
    </row>
    <row r="42" spans="1:6">
      <c r="A42" s="21">
        <v>1</v>
      </c>
      <c r="B42" s="14"/>
      <c r="C42" s="15"/>
      <c r="D42" s="16"/>
      <c r="E42" s="17"/>
      <c r="F42" s="22"/>
    </row>
    <row r="43" spans="1:6">
      <c r="A43" s="21">
        <v>2</v>
      </c>
      <c r="B43" s="14"/>
      <c r="C43" s="15"/>
      <c r="D43" s="16"/>
      <c r="E43" s="17"/>
      <c r="F43" s="22"/>
    </row>
    <row r="44" spans="1:6">
      <c r="A44" s="21">
        <v>3</v>
      </c>
      <c r="B44" s="14"/>
      <c r="C44" s="15"/>
      <c r="D44" s="16"/>
      <c r="E44" s="17"/>
      <c r="F44" s="22"/>
    </row>
    <row r="45" spans="1:6">
      <c r="A45" s="21">
        <v>4</v>
      </c>
      <c r="B45" s="14"/>
      <c r="C45" s="15"/>
      <c r="D45" s="16"/>
      <c r="E45" s="17"/>
      <c r="F45" s="22"/>
    </row>
    <row r="46" spans="1:6">
      <c r="A46" s="21">
        <v>5</v>
      </c>
      <c r="B46" s="14"/>
      <c r="C46" s="15"/>
      <c r="D46" s="16"/>
      <c r="E46" s="17"/>
      <c r="F46" s="22"/>
    </row>
    <row r="47" spans="1:6">
      <c r="A47" s="21">
        <v>6</v>
      </c>
      <c r="B47" s="14"/>
      <c r="C47" s="15"/>
      <c r="D47" s="16"/>
      <c r="E47" s="17"/>
      <c r="F47" s="22"/>
    </row>
    <row r="48" spans="1:6">
      <c r="A48" s="21">
        <v>7</v>
      </c>
      <c r="B48" s="14"/>
      <c r="C48" s="15"/>
      <c r="D48" s="16"/>
      <c r="E48" s="17"/>
      <c r="F48" s="22"/>
    </row>
    <row r="49" spans="1:6">
      <c r="A49" s="21">
        <v>8</v>
      </c>
      <c r="B49" s="14"/>
      <c r="C49" s="15"/>
      <c r="D49" s="16"/>
      <c r="E49" s="17"/>
      <c r="F49" s="22"/>
    </row>
    <row r="50" spans="1:6">
      <c r="A50" s="21">
        <v>9</v>
      </c>
      <c r="B50" s="14"/>
      <c r="C50" s="15"/>
      <c r="D50" s="16"/>
      <c r="E50" s="17"/>
      <c r="F50" s="22"/>
    </row>
    <row r="51" spans="1:6">
      <c r="A51" s="21">
        <v>10</v>
      </c>
      <c r="B51" s="14"/>
      <c r="C51" s="15"/>
      <c r="D51" s="16"/>
      <c r="E51" s="17"/>
      <c r="F51" s="22"/>
    </row>
    <row r="52" spans="1:6">
      <c r="A52" s="21">
        <v>11</v>
      </c>
      <c r="B52" s="14"/>
      <c r="C52" s="15"/>
      <c r="D52" s="16"/>
      <c r="E52" s="17"/>
      <c r="F52" s="22"/>
    </row>
    <row r="53" spans="1:6">
      <c r="A53" s="21">
        <v>12</v>
      </c>
      <c r="B53" s="14"/>
      <c r="C53" s="15"/>
      <c r="D53" s="37"/>
      <c r="E53" s="17"/>
      <c r="F53" s="22"/>
    </row>
    <row r="54" spans="1:6">
      <c r="A54" s="21">
        <v>13</v>
      </c>
      <c r="B54" s="14"/>
      <c r="C54" s="15"/>
      <c r="D54" s="16"/>
      <c r="E54" s="17"/>
      <c r="F54" s="22"/>
    </row>
    <row r="55" spans="1:6">
      <c r="A55" s="21">
        <v>14</v>
      </c>
      <c r="B55" s="14"/>
      <c r="C55" s="15"/>
      <c r="D55" s="16"/>
      <c r="E55" s="17"/>
      <c r="F55" s="22"/>
    </row>
    <row r="56" spans="1:6">
      <c r="A56" s="21">
        <v>15</v>
      </c>
      <c r="B56" s="14"/>
      <c r="C56" s="15"/>
      <c r="D56" s="16"/>
      <c r="E56" s="17"/>
      <c r="F56" s="22"/>
    </row>
    <row r="57" spans="1:6">
      <c r="A57" s="21">
        <v>16</v>
      </c>
      <c r="B57" s="14"/>
      <c r="C57" s="78"/>
      <c r="D57" s="16"/>
      <c r="E57" s="17"/>
      <c r="F57" s="22"/>
    </row>
    <row r="58" spans="1:6">
      <c r="A58" s="21">
        <v>17</v>
      </c>
      <c r="B58" s="14"/>
      <c r="C58" s="78"/>
      <c r="D58" s="16"/>
      <c r="E58" s="17"/>
      <c r="F58" s="22"/>
    </row>
    <row r="59" spans="1:6">
      <c r="A59" s="21">
        <v>18</v>
      </c>
      <c r="B59" s="14"/>
      <c r="C59" s="78"/>
      <c r="D59" s="16"/>
      <c r="E59" s="17"/>
      <c r="F59" s="22"/>
    </row>
    <row r="60" spans="1:6">
      <c r="A60" s="21">
        <v>19</v>
      </c>
      <c r="B60" s="14"/>
      <c r="C60" s="78"/>
      <c r="D60" s="16"/>
      <c r="E60" s="17"/>
      <c r="F60" s="22"/>
    </row>
    <row r="61" spans="1:6">
      <c r="A61" s="21">
        <v>20</v>
      </c>
      <c r="B61" s="14"/>
      <c r="C61" s="78"/>
      <c r="D61" s="16"/>
      <c r="E61" s="17"/>
      <c r="F61" s="22"/>
    </row>
    <row r="62" spans="1:6" s="28" customFormat="1" ht="25.5" customHeight="1">
      <c r="A62" s="132" t="s">
        <v>8</v>
      </c>
      <c r="B62" s="133"/>
      <c r="C62" s="24">
        <f>SUM(C42:C61)</f>
        <v>0</v>
      </c>
      <c r="D62" s="25"/>
      <c r="E62" s="26"/>
      <c r="F62" s="27"/>
    </row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</sheetData>
  <mergeCells count="6">
    <mergeCell ref="A62:B62"/>
    <mergeCell ref="A3:E3"/>
    <mergeCell ref="B7:C7"/>
    <mergeCell ref="B11:C11"/>
    <mergeCell ref="A38:B38"/>
    <mergeCell ref="B41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1"/>
  <sheetViews>
    <sheetView topLeftCell="A7" workbookViewId="0">
      <selection activeCell="I45" sqref="I45"/>
    </sheetView>
  </sheetViews>
  <sheetFormatPr defaultRowHeight="15"/>
  <cols>
    <col min="1" max="1" width="7" customWidth="1"/>
    <col min="2" max="2" width="12.140625" customWidth="1"/>
    <col min="3" max="3" width="14.85546875" customWidth="1"/>
    <col min="4" max="4" width="38.85546875" customWidth="1"/>
    <col min="5" max="5" width="34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46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19.5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 t="s">
        <v>47</v>
      </c>
      <c r="C8" s="58">
        <v>284136</v>
      </c>
      <c r="D8" s="16" t="s">
        <v>13</v>
      </c>
      <c r="E8" s="17" t="s">
        <v>12</v>
      </c>
    </row>
    <row r="9" spans="1:6" ht="23.25" customHeight="1">
      <c r="A9" s="29">
        <v>2</v>
      </c>
      <c r="B9" s="14" t="s">
        <v>47</v>
      </c>
      <c r="C9" s="65">
        <v>270323</v>
      </c>
      <c r="D9" s="30" t="s">
        <v>14</v>
      </c>
      <c r="E9" s="17" t="s">
        <v>12</v>
      </c>
    </row>
    <row r="10" spans="1:6" s="35" customFormat="1" ht="12.75">
      <c r="A10" s="32"/>
      <c r="B10" s="33" t="s">
        <v>15</v>
      </c>
      <c r="C10" s="79">
        <f>C8+C9</f>
        <v>554459</v>
      </c>
      <c r="D10" s="34"/>
      <c r="E10" s="17"/>
    </row>
    <row r="11" spans="1:6" ht="30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 t="s">
        <v>48</v>
      </c>
      <c r="C12" s="15">
        <v>319.77999999999997</v>
      </c>
      <c r="D12" s="16" t="s">
        <v>49</v>
      </c>
      <c r="E12" s="17" t="s">
        <v>34</v>
      </c>
      <c r="F12" s="22"/>
    </row>
    <row r="13" spans="1:6">
      <c r="A13" s="21">
        <v>2</v>
      </c>
      <c r="B13" s="14" t="s">
        <v>48</v>
      </c>
      <c r="C13" s="15">
        <v>45</v>
      </c>
      <c r="D13" s="16" t="s">
        <v>50</v>
      </c>
      <c r="E13" s="17" t="s">
        <v>87</v>
      </c>
      <c r="F13" s="22"/>
    </row>
    <row r="14" spans="1:6">
      <c r="A14" s="21">
        <v>3</v>
      </c>
      <c r="B14" s="14" t="s">
        <v>48</v>
      </c>
      <c r="C14" s="15">
        <v>320.74</v>
      </c>
      <c r="D14" s="16" t="s">
        <v>30</v>
      </c>
      <c r="E14" s="17" t="s">
        <v>32</v>
      </c>
      <c r="F14" s="22"/>
    </row>
    <row r="15" spans="1:6">
      <c r="A15" s="21">
        <v>4</v>
      </c>
      <c r="B15" s="14" t="s">
        <v>48</v>
      </c>
      <c r="C15" s="15">
        <v>549</v>
      </c>
      <c r="D15" s="16" t="s">
        <v>33</v>
      </c>
      <c r="E15" s="17" t="s">
        <v>44</v>
      </c>
      <c r="F15" s="22"/>
    </row>
    <row r="16" spans="1:6">
      <c r="A16" s="21">
        <v>5</v>
      </c>
      <c r="B16" s="14" t="s">
        <v>48</v>
      </c>
      <c r="C16" s="15">
        <v>420</v>
      </c>
      <c r="D16" s="16" t="s">
        <v>33</v>
      </c>
      <c r="E16" s="17" t="s">
        <v>29</v>
      </c>
      <c r="F16" s="22"/>
    </row>
    <row r="17" spans="1:6">
      <c r="A17" s="21">
        <v>6</v>
      </c>
      <c r="B17" s="14" t="s">
        <v>48</v>
      </c>
      <c r="C17" s="15">
        <v>117.5</v>
      </c>
      <c r="D17" s="16" t="s">
        <v>88</v>
      </c>
      <c r="E17" s="17" t="s">
        <v>89</v>
      </c>
      <c r="F17" s="22"/>
    </row>
    <row r="18" spans="1:6">
      <c r="A18" s="21">
        <v>7</v>
      </c>
      <c r="B18" s="14" t="s">
        <v>51</v>
      </c>
      <c r="C18" s="15">
        <v>523.6</v>
      </c>
      <c r="D18" s="16" t="s">
        <v>52</v>
      </c>
      <c r="E18" s="17" t="s">
        <v>35</v>
      </c>
      <c r="F18" s="22"/>
    </row>
    <row r="19" spans="1:6">
      <c r="A19" s="21">
        <v>8</v>
      </c>
      <c r="B19" s="14" t="s">
        <v>51</v>
      </c>
      <c r="C19" s="15">
        <v>80</v>
      </c>
      <c r="D19" s="16" t="s">
        <v>53</v>
      </c>
      <c r="E19" s="17" t="s">
        <v>90</v>
      </c>
      <c r="F19" s="22"/>
    </row>
    <row r="20" spans="1:6">
      <c r="A20" s="21">
        <v>9</v>
      </c>
      <c r="B20" s="14" t="s">
        <v>54</v>
      </c>
      <c r="C20" s="15">
        <v>221.08</v>
      </c>
      <c r="D20" s="16" t="s">
        <v>31</v>
      </c>
      <c r="E20" s="17" t="s">
        <v>45</v>
      </c>
      <c r="F20" s="22"/>
    </row>
    <row r="21" spans="1:6">
      <c r="A21" s="21">
        <v>10</v>
      </c>
      <c r="B21" s="14" t="s">
        <v>54</v>
      </c>
      <c r="C21" s="15">
        <v>325.33</v>
      </c>
      <c r="D21" s="16" t="s">
        <v>30</v>
      </c>
      <c r="E21" s="17" t="s">
        <v>32</v>
      </c>
      <c r="F21" s="22"/>
    </row>
    <row r="22" spans="1:6">
      <c r="A22" s="21">
        <v>11</v>
      </c>
      <c r="B22" s="14" t="s">
        <v>54</v>
      </c>
      <c r="C22" s="15">
        <v>130.9</v>
      </c>
      <c r="D22" s="37" t="s">
        <v>55</v>
      </c>
      <c r="E22" s="17" t="s">
        <v>56</v>
      </c>
      <c r="F22" s="22"/>
    </row>
    <row r="23" spans="1:6">
      <c r="A23" s="21">
        <v>12</v>
      </c>
      <c r="B23" s="14" t="s">
        <v>66</v>
      </c>
      <c r="C23" s="15">
        <v>5335.82</v>
      </c>
      <c r="D23" s="37" t="s">
        <v>67</v>
      </c>
      <c r="E23" s="17" t="s">
        <v>68</v>
      </c>
      <c r="F23" s="22"/>
    </row>
    <row r="24" spans="1:6">
      <c r="A24" s="21">
        <v>13</v>
      </c>
      <c r="B24" s="14" t="s">
        <v>66</v>
      </c>
      <c r="C24" s="15">
        <v>174.93</v>
      </c>
      <c r="D24" s="37" t="s">
        <v>53</v>
      </c>
      <c r="E24" s="17" t="s">
        <v>91</v>
      </c>
      <c r="F24" s="22"/>
    </row>
    <row r="25" spans="1:6">
      <c r="A25" s="21">
        <v>14</v>
      </c>
      <c r="B25" s="14" t="s">
        <v>66</v>
      </c>
      <c r="C25" s="15">
        <v>110</v>
      </c>
      <c r="D25" s="37" t="s">
        <v>69</v>
      </c>
      <c r="E25" s="17" t="s">
        <v>70</v>
      </c>
      <c r="F25" s="22"/>
    </row>
    <row r="26" spans="1:6">
      <c r="A26" s="21">
        <v>15</v>
      </c>
      <c r="B26" s="14" t="s">
        <v>66</v>
      </c>
      <c r="C26" s="15">
        <v>40</v>
      </c>
      <c r="D26" s="37" t="s">
        <v>71</v>
      </c>
      <c r="E26" s="17" t="s">
        <v>72</v>
      </c>
      <c r="F26" s="22"/>
    </row>
    <row r="27" spans="1:6">
      <c r="A27" s="21">
        <v>16</v>
      </c>
      <c r="B27" s="14" t="s">
        <v>82</v>
      </c>
      <c r="C27" s="15">
        <v>3574.22</v>
      </c>
      <c r="D27" s="37" t="s">
        <v>83</v>
      </c>
      <c r="E27" s="17" t="s">
        <v>84</v>
      </c>
      <c r="F27" s="22"/>
    </row>
    <row r="28" spans="1:6">
      <c r="A28" s="21">
        <v>17</v>
      </c>
      <c r="B28" s="14" t="s">
        <v>82</v>
      </c>
      <c r="C28" s="15">
        <v>134.53</v>
      </c>
      <c r="D28" s="37" t="s">
        <v>85</v>
      </c>
      <c r="E28" s="17" t="s">
        <v>92</v>
      </c>
      <c r="F28" s="22"/>
    </row>
    <row r="29" spans="1:6">
      <c r="A29" s="21">
        <v>18</v>
      </c>
      <c r="B29" s="14" t="s">
        <v>75</v>
      </c>
      <c r="C29" s="15">
        <v>293.12</v>
      </c>
      <c r="D29" s="37" t="s">
        <v>76</v>
      </c>
      <c r="E29" s="17" t="s">
        <v>94</v>
      </c>
      <c r="F29" s="22"/>
    </row>
    <row r="30" spans="1:6">
      <c r="A30" s="21">
        <v>19</v>
      </c>
      <c r="B30" s="14" t="s">
        <v>78</v>
      </c>
      <c r="C30" s="15">
        <v>119</v>
      </c>
      <c r="D30" s="16" t="s">
        <v>79</v>
      </c>
      <c r="E30" s="17" t="s">
        <v>80</v>
      </c>
      <c r="F30" s="22"/>
    </row>
    <row r="31" spans="1:6">
      <c r="A31" s="21">
        <v>20</v>
      </c>
      <c r="B31" s="14" t="s">
        <v>78</v>
      </c>
      <c r="C31" s="15">
        <v>269</v>
      </c>
      <c r="D31" s="16" t="s">
        <v>81</v>
      </c>
      <c r="E31" s="17" t="s">
        <v>93</v>
      </c>
      <c r="F31" s="22"/>
    </row>
    <row r="32" spans="1:6" s="28" customFormat="1" ht="27.75" customHeight="1">
      <c r="A32" s="132" t="s">
        <v>41</v>
      </c>
      <c r="B32" s="133"/>
      <c r="C32" s="24">
        <f>SUM(C12:C31)</f>
        <v>13103.550000000001</v>
      </c>
      <c r="D32" s="25"/>
      <c r="E32" s="26"/>
      <c r="F32" s="27"/>
    </row>
    <row r="33" spans="1:6" s="28" customFormat="1" ht="14.25" customHeight="1"/>
    <row r="34" spans="1:6" s="28" customFormat="1" ht="12.75" customHeight="1"/>
    <row r="35" spans="1:6" ht="36" customHeight="1">
      <c r="A35" s="18" t="s">
        <v>9</v>
      </c>
      <c r="B35" s="127" t="s">
        <v>17</v>
      </c>
      <c r="C35" s="128"/>
      <c r="D35" s="19"/>
      <c r="E35" s="20"/>
    </row>
    <row r="36" spans="1:6">
      <c r="A36" s="21">
        <v>1</v>
      </c>
      <c r="B36" s="14" t="s">
        <v>48</v>
      </c>
      <c r="C36" s="15">
        <v>51.49</v>
      </c>
      <c r="D36" s="16" t="s">
        <v>30</v>
      </c>
      <c r="E36" s="17" t="s">
        <v>32</v>
      </c>
      <c r="F36" s="22"/>
    </row>
    <row r="37" spans="1:6">
      <c r="A37" s="21">
        <v>2</v>
      </c>
      <c r="B37" s="14" t="s">
        <v>48</v>
      </c>
      <c r="C37" s="15">
        <v>85.57</v>
      </c>
      <c r="D37" s="16" t="s">
        <v>49</v>
      </c>
      <c r="E37" s="17" t="s">
        <v>34</v>
      </c>
      <c r="F37" s="22"/>
    </row>
    <row r="38" spans="1:6">
      <c r="A38" s="21">
        <v>3</v>
      </c>
      <c r="B38" s="14" t="s">
        <v>48</v>
      </c>
      <c r="C38" s="15">
        <v>112</v>
      </c>
      <c r="D38" s="16" t="s">
        <v>33</v>
      </c>
      <c r="E38" s="17" t="s">
        <v>95</v>
      </c>
      <c r="F38" s="22"/>
    </row>
    <row r="39" spans="1:6">
      <c r="A39" s="21">
        <v>4</v>
      </c>
      <c r="B39" s="14" t="s">
        <v>48</v>
      </c>
      <c r="C39" s="15">
        <v>96</v>
      </c>
      <c r="D39" s="16" t="s">
        <v>33</v>
      </c>
      <c r="E39" s="17" t="s">
        <v>29</v>
      </c>
      <c r="F39" s="22"/>
    </row>
    <row r="40" spans="1:6">
      <c r="A40" s="21">
        <v>5</v>
      </c>
      <c r="B40" s="14" t="s">
        <v>51</v>
      </c>
      <c r="C40" s="15">
        <v>80.92</v>
      </c>
      <c r="D40" s="16" t="s">
        <v>52</v>
      </c>
      <c r="E40" s="17" t="s">
        <v>35</v>
      </c>
      <c r="F40" s="22"/>
    </row>
    <row r="41" spans="1:6">
      <c r="A41" s="21">
        <v>6</v>
      </c>
      <c r="B41" s="14" t="s">
        <v>54</v>
      </c>
      <c r="C41" s="15">
        <v>49.92</v>
      </c>
      <c r="D41" s="16" t="s">
        <v>31</v>
      </c>
      <c r="E41" s="17" t="s">
        <v>45</v>
      </c>
      <c r="F41" s="22"/>
    </row>
    <row r="42" spans="1:6">
      <c r="A42" s="21">
        <v>7</v>
      </c>
      <c r="B42" s="14" t="s">
        <v>54</v>
      </c>
      <c r="C42" s="15">
        <v>51.41</v>
      </c>
      <c r="D42" s="16" t="s">
        <v>30</v>
      </c>
      <c r="E42" s="17" t="s">
        <v>96</v>
      </c>
      <c r="F42" s="22"/>
    </row>
    <row r="43" spans="1:6">
      <c r="A43" s="21">
        <v>8</v>
      </c>
      <c r="B43" s="14" t="s">
        <v>66</v>
      </c>
      <c r="C43" s="15">
        <v>3019.51</v>
      </c>
      <c r="D43" s="16" t="s">
        <v>67</v>
      </c>
      <c r="E43" s="17" t="s">
        <v>133</v>
      </c>
      <c r="F43" s="22"/>
    </row>
    <row r="44" spans="1:6">
      <c r="A44" s="21">
        <v>9</v>
      </c>
      <c r="B44" s="14" t="s">
        <v>66</v>
      </c>
      <c r="C44" s="15">
        <v>271.72000000000003</v>
      </c>
      <c r="D44" s="16" t="s">
        <v>73</v>
      </c>
      <c r="E44" s="17" t="s">
        <v>74</v>
      </c>
      <c r="F44" s="22"/>
    </row>
    <row r="45" spans="1:6">
      <c r="A45" s="21">
        <v>10</v>
      </c>
      <c r="B45" s="14" t="s">
        <v>66</v>
      </c>
      <c r="C45" s="15">
        <v>197.79</v>
      </c>
      <c r="D45" s="16" t="s">
        <v>73</v>
      </c>
      <c r="E45" s="17" t="s">
        <v>74</v>
      </c>
      <c r="F45" s="22"/>
    </row>
    <row r="46" spans="1:6">
      <c r="A46" s="21">
        <v>11</v>
      </c>
      <c r="B46" s="14" t="s">
        <v>82</v>
      </c>
      <c r="C46" s="15">
        <v>309.39999999999998</v>
      </c>
      <c r="D46" s="16" t="s">
        <v>52</v>
      </c>
      <c r="E46" s="17" t="s">
        <v>86</v>
      </c>
      <c r="F46" s="22"/>
    </row>
    <row r="47" spans="1:6">
      <c r="A47" s="21">
        <v>12</v>
      </c>
      <c r="B47" s="14" t="s">
        <v>82</v>
      </c>
      <c r="C47" s="15">
        <v>1409.16</v>
      </c>
      <c r="D47" s="37" t="s">
        <v>83</v>
      </c>
      <c r="E47" s="17" t="s">
        <v>84</v>
      </c>
      <c r="F47" s="22"/>
    </row>
    <row r="48" spans="1:6">
      <c r="A48" s="21">
        <v>13</v>
      </c>
      <c r="B48" s="14" t="s">
        <v>75</v>
      </c>
      <c r="C48" s="15">
        <v>893</v>
      </c>
      <c r="D48" s="16" t="s">
        <v>77</v>
      </c>
      <c r="E48" s="17" t="s">
        <v>97</v>
      </c>
      <c r="F48" s="22"/>
    </row>
    <row r="49" spans="1:6">
      <c r="A49" s="21">
        <v>14</v>
      </c>
      <c r="B49" s="14" t="s">
        <v>78</v>
      </c>
      <c r="C49" s="15">
        <v>202.3</v>
      </c>
      <c r="D49" s="16" t="s">
        <v>79</v>
      </c>
      <c r="E49" s="17" t="s">
        <v>80</v>
      </c>
      <c r="F49" s="22"/>
    </row>
    <row r="50" spans="1:6" s="28" customFormat="1" ht="36" customHeight="1">
      <c r="A50" s="132" t="s">
        <v>42</v>
      </c>
      <c r="B50" s="133"/>
      <c r="C50" s="24">
        <f>SUM(C36:C49)</f>
        <v>6830.19</v>
      </c>
      <c r="D50" s="25"/>
      <c r="E50" s="26"/>
      <c r="F50" s="27"/>
    </row>
    <row r="51" spans="1:6" s="28" customFormat="1" ht="25.5" customHeight="1"/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</sheetData>
  <mergeCells count="6">
    <mergeCell ref="A50:B50"/>
    <mergeCell ref="A3:E3"/>
    <mergeCell ref="B7:C7"/>
    <mergeCell ref="B11:C11"/>
    <mergeCell ref="A32:B32"/>
    <mergeCell ref="B35:C35"/>
  </mergeCells>
  <printOptions horizontalCentered="1"/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4"/>
  <sheetViews>
    <sheetView topLeftCell="A16" workbookViewId="0">
      <selection activeCell="E12" sqref="E12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46.42578125" customWidth="1"/>
    <col min="5" max="5" width="33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57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102"/>
      <c r="B6" s="103"/>
      <c r="C6" s="104"/>
      <c r="D6" s="105"/>
      <c r="E6" s="106"/>
    </row>
    <row r="7" spans="1:6" s="85" customFormat="1" ht="26.25" customHeight="1">
      <c r="A7" s="84" t="s">
        <v>5</v>
      </c>
      <c r="B7" s="127" t="s">
        <v>6</v>
      </c>
      <c r="C7" s="128"/>
      <c r="D7" s="11"/>
      <c r="E7" s="12"/>
    </row>
    <row r="8" spans="1:6" s="85" customFormat="1" ht="29.25" customHeight="1">
      <c r="A8" s="13">
        <v>1</v>
      </c>
      <c r="B8" s="76" t="s">
        <v>125</v>
      </c>
      <c r="C8" s="15">
        <v>327361</v>
      </c>
      <c r="D8" s="16" t="s">
        <v>13</v>
      </c>
      <c r="E8" s="17" t="s">
        <v>18</v>
      </c>
    </row>
    <row r="9" spans="1:6" s="85" customFormat="1" ht="27.75" customHeight="1">
      <c r="A9" s="29">
        <v>2</v>
      </c>
      <c r="B9" s="76" t="s">
        <v>125</v>
      </c>
      <c r="C9" s="82">
        <v>304156</v>
      </c>
      <c r="D9" s="34" t="s">
        <v>14</v>
      </c>
      <c r="E9" s="17" t="s">
        <v>18</v>
      </c>
    </row>
    <row r="10" spans="1:6" s="86" customFormat="1" ht="23.25" customHeight="1">
      <c r="A10" s="32"/>
      <c r="B10" s="63" t="s">
        <v>15</v>
      </c>
      <c r="C10" s="36">
        <f>C8+C9</f>
        <v>631517</v>
      </c>
      <c r="D10" s="34"/>
      <c r="E10" s="17"/>
    </row>
    <row r="11" spans="1:6" ht="27.75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 t="s">
        <v>99</v>
      </c>
      <c r="C12" s="15">
        <v>119</v>
      </c>
      <c r="D12" s="16" t="s">
        <v>156</v>
      </c>
      <c r="E12" s="17" t="s">
        <v>160</v>
      </c>
      <c r="F12" s="22"/>
    </row>
    <row r="13" spans="1:6">
      <c r="A13" s="21">
        <v>2</v>
      </c>
      <c r="B13" s="14" t="s">
        <v>99</v>
      </c>
      <c r="C13" s="15">
        <v>150</v>
      </c>
      <c r="D13" s="16" t="s">
        <v>100</v>
      </c>
      <c r="E13" s="17" t="s">
        <v>161</v>
      </c>
      <c r="F13" s="22"/>
    </row>
    <row r="14" spans="1:6">
      <c r="A14" s="21">
        <v>3</v>
      </c>
      <c r="B14" s="14" t="s">
        <v>99</v>
      </c>
      <c r="C14" s="15">
        <v>526.85</v>
      </c>
      <c r="D14" s="16" t="s">
        <v>101</v>
      </c>
      <c r="E14" s="17" t="s">
        <v>162</v>
      </c>
      <c r="F14" s="22"/>
    </row>
    <row r="15" spans="1:6">
      <c r="A15" s="21">
        <v>4</v>
      </c>
      <c r="B15" s="14" t="s">
        <v>109</v>
      </c>
      <c r="C15" s="15">
        <v>910</v>
      </c>
      <c r="D15" s="16" t="s">
        <v>110</v>
      </c>
      <c r="E15" s="17" t="s">
        <v>111</v>
      </c>
      <c r="F15" s="22"/>
    </row>
    <row r="16" spans="1:6">
      <c r="A16" s="21">
        <v>5</v>
      </c>
      <c r="B16" s="14" t="s">
        <v>109</v>
      </c>
      <c r="C16" s="15">
        <v>228.99</v>
      </c>
      <c r="D16" s="16" t="s">
        <v>112</v>
      </c>
      <c r="E16" s="17" t="s">
        <v>163</v>
      </c>
      <c r="F16" s="22"/>
    </row>
    <row r="17" spans="1:6">
      <c r="A17" s="21">
        <v>6</v>
      </c>
      <c r="B17" s="14" t="s">
        <v>109</v>
      </c>
      <c r="C17" s="15">
        <v>268.25</v>
      </c>
      <c r="D17" s="16" t="s">
        <v>112</v>
      </c>
      <c r="E17" s="17" t="s">
        <v>113</v>
      </c>
      <c r="F17" s="22"/>
    </row>
    <row r="18" spans="1:6">
      <c r="A18" s="21">
        <v>7</v>
      </c>
      <c r="B18" s="14" t="s">
        <v>116</v>
      </c>
      <c r="C18" s="15">
        <v>134.46</v>
      </c>
      <c r="D18" s="16" t="s">
        <v>85</v>
      </c>
      <c r="E18" s="17" t="s">
        <v>164</v>
      </c>
      <c r="F18" s="22"/>
    </row>
    <row r="19" spans="1:6">
      <c r="A19" s="21">
        <v>8</v>
      </c>
      <c r="B19" s="14" t="s">
        <v>116</v>
      </c>
      <c r="C19" s="15">
        <v>1000</v>
      </c>
      <c r="D19" s="16" t="s">
        <v>117</v>
      </c>
      <c r="E19" s="17" t="s">
        <v>118</v>
      </c>
      <c r="F19" s="22"/>
    </row>
    <row r="20" spans="1:6">
      <c r="A20" s="21">
        <v>9</v>
      </c>
      <c r="B20" s="14" t="s">
        <v>116</v>
      </c>
      <c r="C20" s="15">
        <v>35</v>
      </c>
      <c r="D20" s="16" t="s">
        <v>119</v>
      </c>
      <c r="E20" s="17" t="s">
        <v>120</v>
      </c>
      <c r="F20" s="22"/>
    </row>
    <row r="21" spans="1:6">
      <c r="A21" s="21">
        <v>10</v>
      </c>
      <c r="B21" s="14" t="s">
        <v>116</v>
      </c>
      <c r="C21" s="15">
        <v>149.94</v>
      </c>
      <c r="D21" s="16" t="s">
        <v>121</v>
      </c>
      <c r="E21" s="17" t="s">
        <v>122</v>
      </c>
      <c r="F21" s="22"/>
    </row>
    <row r="22" spans="1:6">
      <c r="A22" s="21">
        <v>11</v>
      </c>
      <c r="B22" s="14" t="s">
        <v>116</v>
      </c>
      <c r="C22" s="15">
        <v>2205.9899999999998</v>
      </c>
      <c r="D22" s="16" t="s">
        <v>123</v>
      </c>
      <c r="E22" s="17" t="s">
        <v>124</v>
      </c>
      <c r="F22" s="22"/>
    </row>
    <row r="23" spans="1:6">
      <c r="A23" s="21">
        <v>12</v>
      </c>
      <c r="B23" s="14" t="s">
        <v>125</v>
      </c>
      <c r="C23" s="15">
        <v>684.25</v>
      </c>
      <c r="D23" s="16" t="s">
        <v>126</v>
      </c>
      <c r="E23" s="17" t="s">
        <v>165</v>
      </c>
      <c r="F23" s="22"/>
    </row>
    <row r="24" spans="1:6" s="45" customFormat="1">
      <c r="A24" s="39">
        <v>13</v>
      </c>
      <c r="B24" s="40" t="s">
        <v>125</v>
      </c>
      <c r="C24" s="41">
        <v>105.01</v>
      </c>
      <c r="D24" s="42" t="s">
        <v>127</v>
      </c>
      <c r="E24" s="43" t="s">
        <v>128</v>
      </c>
      <c r="F24" s="44"/>
    </row>
    <row r="25" spans="1:6">
      <c r="A25" s="21">
        <v>14</v>
      </c>
      <c r="B25" s="14" t="s">
        <v>125</v>
      </c>
      <c r="C25" s="15">
        <v>452</v>
      </c>
      <c r="D25" s="16" t="s">
        <v>129</v>
      </c>
      <c r="E25" s="17" t="s">
        <v>166</v>
      </c>
      <c r="F25" s="22"/>
    </row>
    <row r="26" spans="1:6">
      <c r="A26" s="21">
        <v>15</v>
      </c>
      <c r="B26" s="14" t="s">
        <v>130</v>
      </c>
      <c r="C26" s="15">
        <v>455.97</v>
      </c>
      <c r="D26" s="16" t="s">
        <v>131</v>
      </c>
      <c r="E26" s="17" t="s">
        <v>167</v>
      </c>
      <c r="F26" s="22"/>
    </row>
    <row r="27" spans="1:6">
      <c r="A27" s="21">
        <v>16</v>
      </c>
      <c r="B27" s="14" t="s">
        <v>132</v>
      </c>
      <c r="C27" s="15">
        <v>7650.03</v>
      </c>
      <c r="D27" s="16" t="s">
        <v>67</v>
      </c>
      <c r="E27" s="17" t="s">
        <v>133</v>
      </c>
      <c r="F27" s="22"/>
    </row>
    <row r="28" spans="1:6">
      <c r="A28" s="21">
        <v>17</v>
      </c>
      <c r="B28" s="14" t="s">
        <v>132</v>
      </c>
      <c r="C28" s="15">
        <v>138.6</v>
      </c>
      <c r="D28" s="16" t="s">
        <v>134</v>
      </c>
      <c r="E28" s="17" t="s">
        <v>45</v>
      </c>
      <c r="F28" s="22"/>
    </row>
    <row r="29" spans="1:6">
      <c r="A29" s="21">
        <v>18</v>
      </c>
      <c r="B29" s="14" t="s">
        <v>132</v>
      </c>
      <c r="C29" s="15">
        <v>35.700000000000003</v>
      </c>
      <c r="D29" s="16" t="s">
        <v>135</v>
      </c>
      <c r="E29" s="17" t="s">
        <v>111</v>
      </c>
      <c r="F29" s="22"/>
    </row>
    <row r="30" spans="1:6">
      <c r="A30" s="21">
        <v>19</v>
      </c>
      <c r="B30" s="14" t="s">
        <v>132</v>
      </c>
      <c r="C30" s="15">
        <v>349.5</v>
      </c>
      <c r="D30" s="16" t="s">
        <v>135</v>
      </c>
      <c r="E30" s="17" t="s">
        <v>136</v>
      </c>
      <c r="F30" s="22"/>
    </row>
    <row r="31" spans="1:6">
      <c r="A31" s="21">
        <v>22</v>
      </c>
      <c r="B31" s="14" t="s">
        <v>152</v>
      </c>
      <c r="C31" s="15">
        <v>35</v>
      </c>
      <c r="D31" s="42" t="s">
        <v>151</v>
      </c>
      <c r="E31" s="17" t="s">
        <v>176</v>
      </c>
      <c r="F31" s="22"/>
    </row>
    <row r="32" spans="1:6">
      <c r="A32" s="21">
        <v>23</v>
      </c>
      <c r="B32" s="14" t="s">
        <v>153</v>
      </c>
      <c r="C32" s="15">
        <v>119</v>
      </c>
      <c r="D32" s="16" t="s">
        <v>79</v>
      </c>
      <c r="E32" s="17" t="s">
        <v>168</v>
      </c>
      <c r="F32" s="22"/>
    </row>
    <row r="33" spans="1:41">
      <c r="A33" s="21">
        <v>24</v>
      </c>
      <c r="B33" s="14" t="s">
        <v>153</v>
      </c>
      <c r="C33" s="15">
        <v>330.04</v>
      </c>
      <c r="D33" s="16" t="s">
        <v>30</v>
      </c>
      <c r="E33" s="17" t="s">
        <v>169</v>
      </c>
      <c r="F33" s="22"/>
    </row>
    <row r="34" spans="1:41">
      <c r="A34" s="21">
        <v>25</v>
      </c>
      <c r="B34" s="14" t="s">
        <v>153</v>
      </c>
      <c r="C34" s="15">
        <v>293.27999999999997</v>
      </c>
      <c r="D34" s="16" t="s">
        <v>139</v>
      </c>
      <c r="E34" s="17" t="s">
        <v>140</v>
      </c>
      <c r="F34" s="22"/>
    </row>
    <row r="35" spans="1:41">
      <c r="A35" s="21">
        <v>26</v>
      </c>
      <c r="B35" s="14" t="s">
        <v>153</v>
      </c>
      <c r="C35" s="15">
        <v>404.49</v>
      </c>
      <c r="D35" s="16" t="s">
        <v>141</v>
      </c>
      <c r="E35" s="17" t="s">
        <v>34</v>
      </c>
      <c r="F35" s="22"/>
    </row>
    <row r="36" spans="1:41">
      <c r="A36" s="21">
        <v>27</v>
      </c>
      <c r="B36" s="14" t="s">
        <v>153</v>
      </c>
      <c r="C36" s="15">
        <v>135</v>
      </c>
      <c r="D36" s="16" t="s">
        <v>154</v>
      </c>
      <c r="E36" s="17" t="s">
        <v>170</v>
      </c>
      <c r="F36" s="22"/>
    </row>
    <row r="37" spans="1:41">
      <c r="A37" s="21">
        <v>28</v>
      </c>
      <c r="B37" s="14" t="s">
        <v>153</v>
      </c>
      <c r="C37" s="15">
        <v>115</v>
      </c>
      <c r="D37" s="16" t="s">
        <v>154</v>
      </c>
      <c r="E37" s="17" t="s">
        <v>171</v>
      </c>
      <c r="F37" s="22"/>
    </row>
    <row r="38" spans="1:41">
      <c r="A38" s="21">
        <v>29</v>
      </c>
      <c r="B38" s="14" t="s">
        <v>153</v>
      </c>
      <c r="C38" s="15">
        <v>559.29999999999995</v>
      </c>
      <c r="D38" s="16" t="s">
        <v>155</v>
      </c>
      <c r="E38" s="17" t="s">
        <v>172</v>
      </c>
      <c r="F38" s="22"/>
    </row>
    <row r="39" spans="1:41">
      <c r="A39" s="21">
        <v>30</v>
      </c>
      <c r="B39" s="14" t="s">
        <v>153</v>
      </c>
      <c r="C39" s="15">
        <v>359.7</v>
      </c>
      <c r="D39" s="16" t="s">
        <v>156</v>
      </c>
      <c r="E39" s="17" t="s">
        <v>160</v>
      </c>
      <c r="F39" s="22"/>
    </row>
    <row r="40" spans="1:41">
      <c r="A40" s="21">
        <v>31</v>
      </c>
      <c r="B40" s="14" t="s">
        <v>153</v>
      </c>
      <c r="C40" s="15">
        <v>2224.02</v>
      </c>
      <c r="D40" s="37" t="s">
        <v>83</v>
      </c>
      <c r="E40" s="17" t="s">
        <v>143</v>
      </c>
      <c r="F40" s="22"/>
    </row>
    <row r="41" spans="1:41" s="28" customFormat="1" ht="25.5" customHeight="1">
      <c r="A41" s="132" t="s">
        <v>8</v>
      </c>
      <c r="B41" s="133"/>
      <c r="C41" s="24">
        <f>SUM(C12:C40)</f>
        <v>20174.370000000003</v>
      </c>
      <c r="D41" s="25"/>
      <c r="E41" s="26"/>
      <c r="F41" s="27"/>
    </row>
    <row r="42" spans="1:41" s="28" customFormat="1" ht="16.5" customHeight="1"/>
    <row r="43" spans="1:41" s="28" customFormat="1" ht="10.5" customHeight="1"/>
    <row r="44" spans="1:41" ht="31.5" customHeight="1">
      <c r="A44" s="18" t="s">
        <v>9</v>
      </c>
      <c r="B44" s="127" t="s">
        <v>17</v>
      </c>
      <c r="C44" s="128"/>
      <c r="D44" s="19"/>
      <c r="E44" s="20"/>
    </row>
    <row r="45" spans="1:41">
      <c r="A45" s="21">
        <v>1</v>
      </c>
      <c r="B45" s="14" t="s">
        <v>99</v>
      </c>
      <c r="C45" s="15">
        <v>825.54</v>
      </c>
      <c r="D45" s="16" t="s">
        <v>103</v>
      </c>
      <c r="E45" s="17" t="s">
        <v>104</v>
      </c>
      <c r="F45" s="22"/>
    </row>
    <row r="46" spans="1:41">
      <c r="A46" s="21">
        <v>2</v>
      </c>
      <c r="B46" s="14" t="s">
        <v>99</v>
      </c>
      <c r="C46" s="15">
        <v>74.900000000000006</v>
      </c>
      <c r="D46" s="16" t="s">
        <v>105</v>
      </c>
      <c r="E46" s="17" t="s">
        <v>106</v>
      </c>
      <c r="F46" s="112"/>
      <c r="G46" s="113"/>
      <c r="H46" s="113"/>
      <c r="I46" s="113"/>
      <c r="J46" s="113"/>
      <c r="K46" s="113"/>
      <c r="L46" s="113"/>
      <c r="M46" s="113"/>
      <c r="N46" s="113"/>
      <c r="O46" s="113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</row>
    <row r="47" spans="1:41" s="45" customFormat="1">
      <c r="A47" s="21">
        <v>3</v>
      </c>
      <c r="B47" s="40" t="s">
        <v>99</v>
      </c>
      <c r="C47" s="41">
        <v>351.24</v>
      </c>
      <c r="D47" s="16" t="s">
        <v>101</v>
      </c>
      <c r="E47" s="17" t="s">
        <v>102</v>
      </c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</row>
    <row r="48" spans="1:41" s="45" customFormat="1">
      <c r="A48" s="21">
        <v>4</v>
      </c>
      <c r="B48" s="40" t="s">
        <v>107</v>
      </c>
      <c r="C48" s="41">
        <v>176</v>
      </c>
      <c r="D48" s="42" t="s">
        <v>108</v>
      </c>
      <c r="E48" s="43" t="s">
        <v>174</v>
      </c>
      <c r="F48" s="112"/>
      <c r="G48" s="113"/>
      <c r="H48" s="113"/>
      <c r="I48" s="113"/>
      <c r="J48" s="113"/>
      <c r="K48" s="113"/>
      <c r="L48" s="113"/>
      <c r="M48" s="113"/>
      <c r="N48" s="113"/>
      <c r="O48" s="113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</row>
    <row r="49" spans="1:41">
      <c r="A49" s="21">
        <v>5</v>
      </c>
      <c r="B49" s="14" t="s">
        <v>109</v>
      </c>
      <c r="C49" s="15">
        <v>297.5</v>
      </c>
      <c r="D49" s="16" t="s">
        <v>114</v>
      </c>
      <c r="E49" s="17" t="s">
        <v>115</v>
      </c>
      <c r="F49" s="112"/>
      <c r="G49" s="113"/>
      <c r="H49" s="113"/>
      <c r="I49" s="113"/>
      <c r="J49" s="113"/>
      <c r="K49" s="113"/>
      <c r="L49" s="113"/>
      <c r="M49" s="113"/>
      <c r="N49" s="113"/>
      <c r="O49" s="113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</row>
    <row r="50" spans="1:41">
      <c r="A50" s="21">
        <v>6</v>
      </c>
      <c r="B50" s="14" t="s">
        <v>125</v>
      </c>
      <c r="C50" s="15">
        <v>618.79999999999995</v>
      </c>
      <c r="D50" s="16" t="s">
        <v>126</v>
      </c>
      <c r="E50" s="17" t="s">
        <v>173</v>
      </c>
      <c r="F50" s="22"/>
    </row>
    <row r="51" spans="1:41">
      <c r="A51" s="21">
        <v>7</v>
      </c>
      <c r="B51" s="14" t="s">
        <v>132</v>
      </c>
      <c r="C51" s="15">
        <v>3380.41</v>
      </c>
      <c r="D51" s="16" t="s">
        <v>137</v>
      </c>
      <c r="E51" s="17" t="s">
        <v>133</v>
      </c>
      <c r="F51" s="22"/>
    </row>
    <row r="52" spans="1:41">
      <c r="A52" s="21">
        <v>8</v>
      </c>
      <c r="B52" s="14" t="s">
        <v>132</v>
      </c>
      <c r="C52" s="15">
        <v>97.37</v>
      </c>
      <c r="D52" s="16" t="s">
        <v>134</v>
      </c>
      <c r="E52" s="17" t="s">
        <v>45</v>
      </c>
      <c r="F52" s="22"/>
    </row>
    <row r="53" spans="1:41">
      <c r="A53" s="21">
        <v>10</v>
      </c>
      <c r="B53" s="14" t="s">
        <v>147</v>
      </c>
      <c r="C53" s="15">
        <v>490.28</v>
      </c>
      <c r="D53" s="16" t="s">
        <v>148</v>
      </c>
      <c r="E53" s="17" t="s">
        <v>35</v>
      </c>
      <c r="F53" s="22"/>
    </row>
    <row r="54" spans="1:41" s="111" customFormat="1">
      <c r="A54" s="21">
        <v>11</v>
      </c>
      <c r="B54" s="108" t="s">
        <v>149</v>
      </c>
      <c r="C54" s="15">
        <v>106.76</v>
      </c>
      <c r="D54" s="64" t="s">
        <v>150</v>
      </c>
      <c r="E54" s="109" t="s">
        <v>34</v>
      </c>
      <c r="F54" s="110"/>
    </row>
    <row r="55" spans="1:41">
      <c r="A55" s="21">
        <v>12</v>
      </c>
      <c r="B55" s="14" t="s">
        <v>153</v>
      </c>
      <c r="C55" s="15">
        <v>193.32</v>
      </c>
      <c r="D55" s="16" t="s">
        <v>142</v>
      </c>
      <c r="E55" s="17" t="s">
        <v>157</v>
      </c>
      <c r="F55" s="22"/>
    </row>
    <row r="56" spans="1:41">
      <c r="A56" s="21">
        <v>13</v>
      </c>
      <c r="B56" s="14" t="s">
        <v>153</v>
      </c>
      <c r="C56" s="15">
        <v>55.85</v>
      </c>
      <c r="D56" s="16" t="s">
        <v>142</v>
      </c>
      <c r="E56" s="17" t="s">
        <v>158</v>
      </c>
      <c r="F56" s="22"/>
    </row>
    <row r="57" spans="1:41">
      <c r="A57" s="21">
        <v>14</v>
      </c>
      <c r="B57" s="107">
        <v>43887</v>
      </c>
      <c r="C57" s="37">
        <v>299.32</v>
      </c>
      <c r="D57" s="16" t="s">
        <v>142</v>
      </c>
      <c r="E57" s="17" t="s">
        <v>143</v>
      </c>
      <c r="F57" s="22"/>
    </row>
    <row r="58" spans="1:41">
      <c r="A58" s="21">
        <v>15</v>
      </c>
      <c r="B58" s="107">
        <v>43887</v>
      </c>
      <c r="C58" s="37">
        <v>923.58</v>
      </c>
      <c r="D58" s="37" t="s">
        <v>103</v>
      </c>
      <c r="E58" s="37" t="s">
        <v>144</v>
      </c>
      <c r="F58" s="22"/>
    </row>
    <row r="59" spans="1:41">
      <c r="A59" s="21">
        <v>16</v>
      </c>
      <c r="B59" s="107">
        <v>43887</v>
      </c>
      <c r="C59" s="15">
        <v>202.2</v>
      </c>
      <c r="D59" s="16" t="s">
        <v>79</v>
      </c>
      <c r="E59" s="17" t="s">
        <v>145</v>
      </c>
      <c r="F59" s="22"/>
    </row>
    <row r="60" spans="1:41">
      <c r="A60" s="21">
        <v>17</v>
      </c>
      <c r="B60" s="14" t="s">
        <v>153</v>
      </c>
      <c r="C60" s="15">
        <v>51.78</v>
      </c>
      <c r="D60" s="16" t="s">
        <v>30</v>
      </c>
      <c r="E60" s="17" t="s">
        <v>138</v>
      </c>
      <c r="F60" s="22"/>
    </row>
    <row r="61" spans="1:41">
      <c r="A61" s="21">
        <v>18</v>
      </c>
      <c r="B61" s="14" t="s">
        <v>153</v>
      </c>
      <c r="C61" s="15">
        <v>1620.65</v>
      </c>
      <c r="D61" s="37" t="s">
        <v>83</v>
      </c>
      <c r="E61" s="17" t="s">
        <v>84</v>
      </c>
      <c r="F61" s="22"/>
    </row>
    <row r="62" spans="1:41">
      <c r="A62" s="21">
        <v>19</v>
      </c>
      <c r="B62" s="14" t="s">
        <v>146</v>
      </c>
      <c r="C62" s="15">
        <v>157</v>
      </c>
      <c r="D62" s="42" t="s">
        <v>159</v>
      </c>
      <c r="E62" s="17" t="s">
        <v>175</v>
      </c>
      <c r="F62" s="22"/>
    </row>
    <row r="63" spans="1:41" s="28" customFormat="1" ht="25.5" customHeight="1">
      <c r="A63" s="132" t="s">
        <v>8</v>
      </c>
      <c r="B63" s="133"/>
      <c r="C63" s="24">
        <f>SUM(C45:C62)</f>
        <v>9922.4999999999982</v>
      </c>
      <c r="D63" s="25"/>
      <c r="E63" s="26"/>
      <c r="F63" s="27"/>
    </row>
    <row r="64" spans="1:41" s="28" customFormat="1" ht="25.5" customHeight="1"/>
  </sheetData>
  <mergeCells count="7">
    <mergeCell ref="P46:AO49"/>
    <mergeCell ref="A63:B63"/>
    <mergeCell ref="A3:E3"/>
    <mergeCell ref="B7:C7"/>
    <mergeCell ref="B11:C11"/>
    <mergeCell ref="A41:B41"/>
    <mergeCell ref="B44:C44"/>
  </mergeCells>
  <printOptions horizontalCentered="1"/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5"/>
  <sheetViews>
    <sheetView workbookViewId="0">
      <selection activeCell="A3" sqref="A3:E3"/>
    </sheetView>
  </sheetViews>
  <sheetFormatPr defaultRowHeight="15"/>
  <cols>
    <col min="1" max="1" width="5.85546875" customWidth="1"/>
    <col min="2" max="2" width="10.140625" customWidth="1"/>
    <col min="3" max="3" width="15" customWidth="1"/>
    <col min="4" max="4" width="37" customWidth="1"/>
    <col min="5" max="5" width="30.140625" customWidth="1"/>
    <col min="7" max="7" width="17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293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20">
        <v>1</v>
      </c>
      <c r="B8" s="14" t="s">
        <v>207</v>
      </c>
      <c r="C8" s="15">
        <v>340328</v>
      </c>
      <c r="D8" s="16" t="s">
        <v>13</v>
      </c>
      <c r="E8" s="17" t="s">
        <v>19</v>
      </c>
    </row>
    <row r="9" spans="1:6" s="48" customFormat="1" ht="26.25" customHeight="1">
      <c r="A9" s="120">
        <v>2</v>
      </c>
      <c r="B9" s="76" t="s">
        <v>207</v>
      </c>
      <c r="C9" s="52">
        <v>319106</v>
      </c>
      <c r="D9" s="46" t="s">
        <v>14</v>
      </c>
      <c r="E9" s="47" t="s">
        <v>19</v>
      </c>
    </row>
    <row r="10" spans="1:6">
      <c r="A10" s="29"/>
      <c r="B10" s="8" t="s">
        <v>15</v>
      </c>
      <c r="C10" s="31">
        <f>C8+C9</f>
        <v>659434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 t="s">
        <v>189</v>
      </c>
      <c r="C12" s="15">
        <v>45.22</v>
      </c>
      <c r="D12" s="16" t="s">
        <v>181</v>
      </c>
      <c r="E12" s="109" t="s">
        <v>190</v>
      </c>
      <c r="F12" s="22"/>
    </row>
    <row r="13" spans="1:6">
      <c r="A13" s="21">
        <v>2</v>
      </c>
      <c r="B13" s="14" t="s">
        <v>189</v>
      </c>
      <c r="C13" s="15">
        <v>1800.21</v>
      </c>
      <c r="D13" s="16" t="s">
        <v>183</v>
      </c>
      <c r="E13" s="109" t="s">
        <v>229</v>
      </c>
      <c r="F13" s="22"/>
    </row>
    <row r="14" spans="1:6">
      <c r="A14" s="21">
        <v>3</v>
      </c>
      <c r="B14" s="14" t="s">
        <v>189</v>
      </c>
      <c r="C14" s="15">
        <v>2000</v>
      </c>
      <c r="D14" s="16" t="s">
        <v>191</v>
      </c>
      <c r="E14" s="109" t="s">
        <v>230</v>
      </c>
      <c r="F14" s="22"/>
    </row>
    <row r="15" spans="1:6">
      <c r="A15" s="21">
        <v>4</v>
      </c>
      <c r="B15" s="14" t="s">
        <v>189</v>
      </c>
      <c r="C15" s="15">
        <v>236.1</v>
      </c>
      <c r="D15" s="16" t="s">
        <v>192</v>
      </c>
      <c r="E15" s="109" t="s">
        <v>193</v>
      </c>
      <c r="F15" s="22"/>
    </row>
    <row r="16" spans="1:6">
      <c r="A16" s="21">
        <v>5</v>
      </c>
      <c r="B16" s="14" t="s">
        <v>189</v>
      </c>
      <c r="C16" s="15">
        <v>85</v>
      </c>
      <c r="D16" s="16" t="s">
        <v>192</v>
      </c>
      <c r="E16" s="109" t="s">
        <v>194</v>
      </c>
      <c r="F16" s="22"/>
    </row>
    <row r="17" spans="1:6">
      <c r="A17" s="21">
        <v>6</v>
      </c>
      <c r="B17" s="14" t="s">
        <v>189</v>
      </c>
      <c r="C17" s="15">
        <v>377.04</v>
      </c>
      <c r="D17" s="64" t="s">
        <v>187</v>
      </c>
      <c r="E17" s="109" t="s">
        <v>188</v>
      </c>
      <c r="F17" s="22"/>
    </row>
    <row r="18" spans="1:6">
      <c r="A18" s="21">
        <v>7</v>
      </c>
      <c r="B18" s="14" t="s">
        <v>189</v>
      </c>
      <c r="C18" s="15">
        <v>222</v>
      </c>
      <c r="D18" s="64" t="s">
        <v>33</v>
      </c>
      <c r="E18" s="109" t="s">
        <v>29</v>
      </c>
      <c r="F18" s="22"/>
    </row>
    <row r="19" spans="1:6">
      <c r="A19" s="21">
        <v>8</v>
      </c>
      <c r="B19" s="14" t="s">
        <v>189</v>
      </c>
      <c r="C19" s="15">
        <v>900</v>
      </c>
      <c r="D19" s="64" t="s">
        <v>195</v>
      </c>
      <c r="E19" s="109" t="s">
        <v>196</v>
      </c>
      <c r="F19" s="22"/>
    </row>
    <row r="20" spans="1:6">
      <c r="A20" s="21">
        <v>9</v>
      </c>
      <c r="B20" s="14" t="s">
        <v>189</v>
      </c>
      <c r="C20" s="15">
        <v>542.82000000000005</v>
      </c>
      <c r="D20" s="64" t="s">
        <v>131</v>
      </c>
      <c r="E20" s="109" t="s">
        <v>252</v>
      </c>
      <c r="F20" s="22"/>
    </row>
    <row r="21" spans="1:6">
      <c r="A21" s="21">
        <v>10</v>
      </c>
      <c r="B21" s="14" t="s">
        <v>197</v>
      </c>
      <c r="C21" s="15">
        <v>526.54</v>
      </c>
      <c r="D21" s="64" t="s">
        <v>203</v>
      </c>
      <c r="E21" s="109" t="s">
        <v>235</v>
      </c>
      <c r="F21" s="22"/>
    </row>
    <row r="22" spans="1:6">
      <c r="A22" s="21">
        <v>11</v>
      </c>
      <c r="B22" s="14" t="s">
        <v>197</v>
      </c>
      <c r="C22" s="15">
        <v>9714.75</v>
      </c>
      <c r="D22" s="64" t="s">
        <v>137</v>
      </c>
      <c r="E22" s="109" t="s">
        <v>133</v>
      </c>
      <c r="F22" s="22"/>
    </row>
    <row r="23" spans="1:6">
      <c r="A23" s="21">
        <v>12</v>
      </c>
      <c r="B23" s="14" t="s">
        <v>197</v>
      </c>
      <c r="C23" s="15">
        <v>138</v>
      </c>
      <c r="D23" s="64" t="s">
        <v>85</v>
      </c>
      <c r="E23" s="109" t="s">
        <v>231</v>
      </c>
      <c r="F23" s="22"/>
    </row>
    <row r="24" spans="1:6">
      <c r="A24" s="21">
        <v>13</v>
      </c>
      <c r="B24" s="14" t="s">
        <v>197</v>
      </c>
      <c r="C24" s="15">
        <v>669.37</v>
      </c>
      <c r="D24" s="64" t="s">
        <v>52</v>
      </c>
      <c r="E24" s="109" t="s">
        <v>199</v>
      </c>
      <c r="F24" s="22"/>
    </row>
    <row r="25" spans="1:6">
      <c r="A25" s="21">
        <v>14</v>
      </c>
      <c r="B25" s="14" t="s">
        <v>197</v>
      </c>
      <c r="C25" s="15">
        <v>3500</v>
      </c>
      <c r="D25" s="64" t="s">
        <v>200</v>
      </c>
      <c r="E25" s="109" t="s">
        <v>232</v>
      </c>
      <c r="F25" s="22"/>
    </row>
    <row r="26" spans="1:6">
      <c r="A26" s="21">
        <v>15</v>
      </c>
      <c r="B26" s="14" t="s">
        <v>197</v>
      </c>
      <c r="C26" s="15">
        <v>357</v>
      </c>
      <c r="D26" s="64" t="s">
        <v>201</v>
      </c>
      <c r="E26" s="109" t="s">
        <v>202</v>
      </c>
      <c r="F26" s="22"/>
    </row>
    <row r="27" spans="1:6">
      <c r="A27" s="121">
        <v>16</v>
      </c>
      <c r="B27" s="76" t="s">
        <v>197</v>
      </c>
      <c r="C27" s="15">
        <v>151.19999999999999</v>
      </c>
      <c r="D27" s="64" t="s">
        <v>228</v>
      </c>
      <c r="E27" s="123" t="s">
        <v>233</v>
      </c>
      <c r="F27" s="22"/>
    </row>
    <row r="28" spans="1:6">
      <c r="A28" s="122">
        <v>17</v>
      </c>
      <c r="B28" s="14" t="s">
        <v>208</v>
      </c>
      <c r="C28" s="15">
        <v>335.36</v>
      </c>
      <c r="D28" s="64" t="s">
        <v>30</v>
      </c>
      <c r="E28" s="109" t="s">
        <v>198</v>
      </c>
      <c r="F28" s="22"/>
    </row>
    <row r="29" spans="1:6">
      <c r="A29" s="122">
        <v>18</v>
      </c>
      <c r="B29" s="14" t="s">
        <v>208</v>
      </c>
      <c r="C29" s="15">
        <v>295</v>
      </c>
      <c r="D29" s="64" t="s">
        <v>209</v>
      </c>
      <c r="E29" s="109" t="s">
        <v>234</v>
      </c>
      <c r="F29" s="22"/>
    </row>
    <row r="30" spans="1:6">
      <c r="A30" s="122">
        <v>19</v>
      </c>
      <c r="B30" s="14" t="s">
        <v>208</v>
      </c>
      <c r="C30" s="15">
        <v>405.43</v>
      </c>
      <c r="D30" s="64" t="s">
        <v>210</v>
      </c>
      <c r="E30" s="109" t="s">
        <v>211</v>
      </c>
      <c r="F30" s="22"/>
    </row>
    <row r="31" spans="1:6">
      <c r="A31" s="122">
        <v>20</v>
      </c>
      <c r="B31" s="14" t="s">
        <v>213</v>
      </c>
      <c r="C31" s="50">
        <v>540</v>
      </c>
      <c r="D31" s="64" t="s">
        <v>214</v>
      </c>
      <c r="E31" s="109" t="s">
        <v>215</v>
      </c>
      <c r="F31" s="22"/>
    </row>
    <row r="32" spans="1:6">
      <c r="A32" s="122">
        <v>21</v>
      </c>
      <c r="B32" s="14" t="s">
        <v>216</v>
      </c>
      <c r="C32" s="50">
        <v>3840.4</v>
      </c>
      <c r="D32" s="64" t="s">
        <v>191</v>
      </c>
      <c r="E32" s="109" t="s">
        <v>84</v>
      </c>
      <c r="F32" s="22"/>
    </row>
    <row r="33" spans="1:7">
      <c r="A33" s="122">
        <v>22</v>
      </c>
      <c r="B33" s="14" t="s">
        <v>216</v>
      </c>
      <c r="C33" s="50">
        <v>133.28</v>
      </c>
      <c r="D33" s="64" t="s">
        <v>217</v>
      </c>
      <c r="E33" s="109" t="s">
        <v>218</v>
      </c>
      <c r="F33" s="22"/>
    </row>
    <row r="34" spans="1:7">
      <c r="A34" s="122">
        <v>23</v>
      </c>
      <c r="B34" s="14" t="s">
        <v>219</v>
      </c>
      <c r="C34" s="50">
        <v>119</v>
      </c>
      <c r="D34" s="64" t="s">
        <v>220</v>
      </c>
      <c r="E34" s="109" t="s">
        <v>221</v>
      </c>
      <c r="F34" s="22"/>
    </row>
    <row r="35" spans="1:7">
      <c r="A35" s="122">
        <v>24</v>
      </c>
      <c r="B35" s="14" t="s">
        <v>219</v>
      </c>
      <c r="C35" s="50">
        <v>3120</v>
      </c>
      <c r="D35" s="64" t="s">
        <v>222</v>
      </c>
      <c r="E35" s="109" t="s">
        <v>236</v>
      </c>
      <c r="F35" s="22"/>
    </row>
    <row r="36" spans="1:7">
      <c r="A36" s="122">
        <v>25</v>
      </c>
      <c r="B36" s="14" t="s">
        <v>219</v>
      </c>
      <c r="C36" s="50">
        <v>110</v>
      </c>
      <c r="D36" s="64" t="s">
        <v>223</v>
      </c>
      <c r="E36" s="109" t="s">
        <v>224</v>
      </c>
      <c r="F36" s="22"/>
    </row>
    <row r="37" spans="1:7">
      <c r="A37" s="122">
        <v>26</v>
      </c>
      <c r="B37" s="14" t="s">
        <v>227</v>
      </c>
      <c r="C37" s="50">
        <v>66.64</v>
      </c>
      <c r="D37" s="64" t="s">
        <v>217</v>
      </c>
      <c r="E37" s="109" t="s">
        <v>218</v>
      </c>
      <c r="F37" s="22"/>
    </row>
    <row r="38" spans="1:7">
      <c r="A38" s="122">
        <v>27</v>
      </c>
      <c r="B38" s="14" t="s">
        <v>227</v>
      </c>
      <c r="C38" s="50">
        <v>90.97</v>
      </c>
      <c r="D38" s="64" t="s">
        <v>225</v>
      </c>
      <c r="E38" s="109" t="s">
        <v>188</v>
      </c>
      <c r="F38" s="22"/>
    </row>
    <row r="39" spans="1:7" s="28" customFormat="1" ht="25.5" customHeight="1">
      <c r="A39" s="132" t="s">
        <v>8</v>
      </c>
      <c r="B39" s="133"/>
      <c r="C39" s="24">
        <f>SUM(C12:C38)</f>
        <v>30321.33</v>
      </c>
      <c r="D39" s="25"/>
      <c r="E39" s="26"/>
      <c r="F39" s="27"/>
      <c r="G39" s="124"/>
    </row>
    <row r="40" spans="1:7" s="28" customFormat="1" ht="15" customHeight="1"/>
    <row r="41" spans="1:7" s="28" customFormat="1" ht="17.25" customHeight="1"/>
    <row r="42" spans="1:7" ht="36" customHeight="1">
      <c r="A42" s="18" t="s">
        <v>9</v>
      </c>
      <c r="B42" s="127" t="s">
        <v>17</v>
      </c>
      <c r="C42" s="128"/>
      <c r="D42" s="19"/>
      <c r="E42" s="20"/>
    </row>
    <row r="43" spans="1:7">
      <c r="A43" s="21">
        <v>1</v>
      </c>
      <c r="B43" s="14" t="s">
        <v>178</v>
      </c>
      <c r="C43" s="15">
        <v>77</v>
      </c>
      <c r="D43" s="64" t="s">
        <v>177</v>
      </c>
      <c r="E43" s="109" t="s">
        <v>179</v>
      </c>
      <c r="F43" s="22"/>
    </row>
    <row r="44" spans="1:7">
      <c r="A44" s="21">
        <v>2</v>
      </c>
      <c r="B44" s="14" t="s">
        <v>180</v>
      </c>
      <c r="C44" s="15">
        <v>880.6</v>
      </c>
      <c r="D44" s="64" t="s">
        <v>181</v>
      </c>
      <c r="E44" s="109" t="s">
        <v>182</v>
      </c>
      <c r="F44" s="22"/>
    </row>
    <row r="45" spans="1:7">
      <c r="A45" s="21">
        <v>3</v>
      </c>
      <c r="B45" s="14" t="s">
        <v>180</v>
      </c>
      <c r="C45" s="15">
        <v>1750.5</v>
      </c>
      <c r="D45" s="64" t="s">
        <v>183</v>
      </c>
      <c r="E45" s="109" t="s">
        <v>184</v>
      </c>
      <c r="F45" s="22"/>
    </row>
    <row r="46" spans="1:7">
      <c r="A46" s="21">
        <v>4</v>
      </c>
      <c r="B46" s="14" t="s">
        <v>180</v>
      </c>
      <c r="C46" s="15">
        <v>1000</v>
      </c>
      <c r="D46" s="64" t="s">
        <v>185</v>
      </c>
      <c r="E46" s="109" t="s">
        <v>186</v>
      </c>
      <c r="F46" s="22"/>
    </row>
    <row r="47" spans="1:7">
      <c r="A47" s="21">
        <v>5</v>
      </c>
      <c r="B47" s="14" t="s">
        <v>180</v>
      </c>
      <c r="C47" s="15">
        <v>565.44000000000005</v>
      </c>
      <c r="D47" s="64" t="s">
        <v>187</v>
      </c>
      <c r="E47" s="109" t="s">
        <v>188</v>
      </c>
      <c r="F47" s="22"/>
    </row>
    <row r="48" spans="1:7">
      <c r="A48" s="21">
        <v>6</v>
      </c>
      <c r="B48" s="14" t="s">
        <v>197</v>
      </c>
      <c r="C48" s="15">
        <v>486.75</v>
      </c>
      <c r="D48" s="64" t="s">
        <v>203</v>
      </c>
      <c r="E48" s="109" t="s">
        <v>237</v>
      </c>
      <c r="F48" s="22"/>
    </row>
    <row r="49" spans="1:7">
      <c r="A49" s="21">
        <v>7</v>
      </c>
      <c r="B49" s="14" t="s">
        <v>197</v>
      </c>
      <c r="C49" s="15">
        <v>839.4</v>
      </c>
      <c r="D49" s="64" t="s">
        <v>103</v>
      </c>
      <c r="E49" s="109" t="s">
        <v>238</v>
      </c>
      <c r="F49" s="22"/>
    </row>
    <row r="50" spans="1:7">
      <c r="A50" s="21">
        <v>8</v>
      </c>
      <c r="B50" s="14" t="s">
        <v>197</v>
      </c>
      <c r="C50" s="15">
        <v>4291.8100000000004</v>
      </c>
      <c r="D50" s="64" t="s">
        <v>137</v>
      </c>
      <c r="E50" s="109" t="s">
        <v>68</v>
      </c>
      <c r="F50" s="22"/>
    </row>
    <row r="51" spans="1:7">
      <c r="A51" s="21">
        <v>9</v>
      </c>
      <c r="B51" s="14" t="s">
        <v>197</v>
      </c>
      <c r="C51" s="15">
        <v>117.2</v>
      </c>
      <c r="D51" s="64" t="s">
        <v>134</v>
      </c>
      <c r="E51" s="109" t="s">
        <v>204</v>
      </c>
      <c r="F51" s="22"/>
    </row>
    <row r="52" spans="1:7">
      <c r="A52" s="21">
        <v>10</v>
      </c>
      <c r="B52" s="14" t="s">
        <v>197</v>
      </c>
      <c r="C52" s="15">
        <v>1071</v>
      </c>
      <c r="D52" s="64" t="s">
        <v>201</v>
      </c>
      <c r="E52" s="109" t="s">
        <v>202</v>
      </c>
      <c r="F52" s="22"/>
    </row>
    <row r="53" spans="1:7">
      <c r="A53" s="21">
        <v>11</v>
      </c>
      <c r="B53" s="14" t="s">
        <v>197</v>
      </c>
      <c r="C53" s="15">
        <v>611.07000000000005</v>
      </c>
      <c r="D53" s="64" t="s">
        <v>205</v>
      </c>
      <c r="E53" s="109" t="s">
        <v>206</v>
      </c>
      <c r="F53" s="22"/>
    </row>
    <row r="54" spans="1:7">
      <c r="A54" s="121">
        <v>12</v>
      </c>
      <c r="B54" s="76" t="s">
        <v>197</v>
      </c>
      <c r="C54" s="15">
        <v>188.34</v>
      </c>
      <c r="D54" s="64" t="s">
        <v>228</v>
      </c>
      <c r="E54" s="123" t="s">
        <v>233</v>
      </c>
      <c r="F54" s="22"/>
    </row>
    <row r="55" spans="1:7">
      <c r="A55" s="21">
        <v>13</v>
      </c>
      <c r="B55" s="14" t="s">
        <v>208</v>
      </c>
      <c r="C55" s="15">
        <v>52.46</v>
      </c>
      <c r="D55" s="64" t="s">
        <v>30</v>
      </c>
      <c r="E55" s="109" t="s">
        <v>198</v>
      </c>
      <c r="F55" s="22"/>
    </row>
    <row r="56" spans="1:7">
      <c r="A56" s="21">
        <v>14</v>
      </c>
      <c r="B56" s="14" t="s">
        <v>208</v>
      </c>
      <c r="C56" s="15">
        <v>193.77</v>
      </c>
      <c r="D56" s="64" t="s">
        <v>142</v>
      </c>
      <c r="E56" s="109" t="s">
        <v>212</v>
      </c>
      <c r="F56" s="22"/>
    </row>
    <row r="57" spans="1:7">
      <c r="A57" s="21">
        <v>15</v>
      </c>
      <c r="B57" s="14" t="s">
        <v>208</v>
      </c>
      <c r="C57" s="15">
        <v>106.98</v>
      </c>
      <c r="D57" s="64" t="s">
        <v>210</v>
      </c>
      <c r="E57" s="109" t="s">
        <v>211</v>
      </c>
      <c r="F57" s="22"/>
    </row>
    <row r="58" spans="1:7">
      <c r="A58" s="21">
        <v>16</v>
      </c>
      <c r="B58" s="14" t="s">
        <v>208</v>
      </c>
      <c r="C58" s="15">
        <v>45.49</v>
      </c>
      <c r="D58" s="64" t="s">
        <v>142</v>
      </c>
      <c r="E58" s="109" t="s">
        <v>158</v>
      </c>
      <c r="F58" s="22"/>
    </row>
    <row r="59" spans="1:7">
      <c r="A59" s="21">
        <v>17</v>
      </c>
      <c r="B59" s="14" t="s">
        <v>219</v>
      </c>
      <c r="C59" s="15">
        <v>202.3</v>
      </c>
      <c r="D59" s="64" t="s">
        <v>220</v>
      </c>
      <c r="E59" s="109" t="s">
        <v>221</v>
      </c>
      <c r="F59" s="22"/>
    </row>
    <row r="60" spans="1:7">
      <c r="A60" s="21">
        <v>18</v>
      </c>
      <c r="B60" s="14" t="s">
        <v>227</v>
      </c>
      <c r="C60" s="15">
        <v>168.95</v>
      </c>
      <c r="D60" s="64" t="s">
        <v>225</v>
      </c>
      <c r="E60" s="109" t="s">
        <v>226</v>
      </c>
      <c r="F60" s="22"/>
    </row>
    <row r="61" spans="1:7">
      <c r="A61" s="21">
        <v>19</v>
      </c>
      <c r="B61" s="14" t="s">
        <v>227</v>
      </c>
      <c r="C61" s="15">
        <v>533.12</v>
      </c>
      <c r="D61" s="64" t="s">
        <v>217</v>
      </c>
      <c r="E61" s="109" t="s">
        <v>218</v>
      </c>
      <c r="F61" s="22"/>
    </row>
    <row r="62" spans="1:7">
      <c r="A62" s="21">
        <v>20</v>
      </c>
      <c r="B62" s="14" t="s">
        <v>227</v>
      </c>
      <c r="C62" s="15">
        <v>599.76</v>
      </c>
      <c r="D62" s="64" t="s">
        <v>217</v>
      </c>
      <c r="E62" s="109" t="s">
        <v>218</v>
      </c>
      <c r="F62" s="22"/>
    </row>
    <row r="63" spans="1:7">
      <c r="A63" s="21">
        <v>21</v>
      </c>
      <c r="B63" s="14" t="s">
        <v>227</v>
      </c>
      <c r="C63" s="15">
        <v>1844.49</v>
      </c>
      <c r="D63" s="64" t="s">
        <v>191</v>
      </c>
      <c r="E63" s="109" t="s">
        <v>84</v>
      </c>
      <c r="F63" s="22"/>
    </row>
    <row r="64" spans="1:7" s="28" customFormat="1" ht="25.5" customHeight="1">
      <c r="A64" s="132" t="s">
        <v>8</v>
      </c>
      <c r="B64" s="133"/>
      <c r="C64" s="24">
        <f>SUM(C43:C63)</f>
        <v>15626.43</v>
      </c>
      <c r="D64" s="25"/>
      <c r="E64" s="26"/>
      <c r="F64" s="27"/>
      <c r="G64" s="124"/>
    </row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  <row r="524" s="28" customFormat="1" ht="25.5" customHeight="1"/>
    <row r="525" s="28" customFormat="1" ht="25.5" customHeight="1"/>
  </sheetData>
  <mergeCells count="6">
    <mergeCell ref="A64:B64"/>
    <mergeCell ref="A3:E3"/>
    <mergeCell ref="B7:C7"/>
    <mergeCell ref="B11:C11"/>
    <mergeCell ref="A39:B39"/>
    <mergeCell ref="B42:C4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3"/>
  <sheetViews>
    <sheetView tabSelected="1" topLeftCell="A16" workbookViewId="0">
      <selection activeCell="D21" sqref="D21"/>
    </sheetView>
  </sheetViews>
  <sheetFormatPr defaultRowHeight="15"/>
  <cols>
    <col min="2" max="2" width="11" bestFit="1" customWidth="1"/>
    <col min="3" max="3" width="16.28515625" customWidth="1"/>
    <col min="4" max="4" width="45.140625" customWidth="1"/>
    <col min="5" max="5" width="38.5703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292</v>
      </c>
      <c r="B3" s="131"/>
      <c r="C3" s="131"/>
      <c r="D3" s="131"/>
      <c r="E3" s="131"/>
    </row>
    <row r="4" spans="1:6" ht="15.75" thickBot="1">
      <c r="A4" s="3"/>
      <c r="B4" s="3"/>
      <c r="C4" s="3"/>
      <c r="D4" s="3"/>
      <c r="E4" s="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 t="s">
        <v>291</v>
      </c>
      <c r="C8" s="15">
        <v>345861</v>
      </c>
      <c r="D8" s="16" t="s">
        <v>13</v>
      </c>
      <c r="E8" s="17" t="s">
        <v>20</v>
      </c>
    </row>
    <row r="9" spans="1:6">
      <c r="A9" s="29">
        <v>2</v>
      </c>
      <c r="B9" s="14" t="s">
        <v>291</v>
      </c>
      <c r="C9" s="15">
        <v>313214</v>
      </c>
      <c r="D9" s="30" t="s">
        <v>14</v>
      </c>
      <c r="E9" s="17" t="s">
        <v>20</v>
      </c>
    </row>
    <row r="10" spans="1:6">
      <c r="A10" s="29"/>
      <c r="B10" s="8" t="s">
        <v>15</v>
      </c>
      <c r="C10" s="31">
        <f>C8+C9</f>
        <v>659075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 t="s">
        <v>239</v>
      </c>
      <c r="C12" s="15">
        <v>160</v>
      </c>
      <c r="D12" s="16" t="s">
        <v>240</v>
      </c>
      <c r="E12" s="17" t="s">
        <v>241</v>
      </c>
      <c r="F12" s="22"/>
    </row>
    <row r="13" spans="1:6">
      <c r="A13" s="21">
        <v>2</v>
      </c>
      <c r="B13" s="14" t="s">
        <v>239</v>
      </c>
      <c r="C13" s="15">
        <v>333.2</v>
      </c>
      <c r="D13" s="16" t="s">
        <v>126</v>
      </c>
      <c r="E13" s="17" t="s">
        <v>283</v>
      </c>
      <c r="F13" s="22"/>
    </row>
    <row r="14" spans="1:6">
      <c r="A14" s="21">
        <v>3</v>
      </c>
      <c r="B14" s="107">
        <v>43922</v>
      </c>
      <c r="C14" s="125">
        <v>150</v>
      </c>
      <c r="D14" s="37" t="s">
        <v>242</v>
      </c>
      <c r="E14" s="37" t="s">
        <v>284</v>
      </c>
      <c r="F14" s="22"/>
    </row>
    <row r="15" spans="1:6">
      <c r="A15" s="21">
        <v>4</v>
      </c>
      <c r="B15" s="107">
        <v>43928</v>
      </c>
      <c r="C15" s="126">
        <v>656.88</v>
      </c>
      <c r="D15" s="16" t="s">
        <v>243</v>
      </c>
      <c r="E15" s="17" t="s">
        <v>106</v>
      </c>
      <c r="F15" s="22"/>
    </row>
    <row r="16" spans="1:6">
      <c r="A16" s="21">
        <v>5</v>
      </c>
      <c r="B16" s="107">
        <v>43929</v>
      </c>
      <c r="C16" s="126">
        <v>159</v>
      </c>
      <c r="D16" s="16" t="s">
        <v>247</v>
      </c>
      <c r="E16" s="17" t="s">
        <v>248</v>
      </c>
      <c r="F16" s="22"/>
    </row>
    <row r="17" spans="1:6">
      <c r="A17" s="21">
        <v>6</v>
      </c>
      <c r="B17" s="107">
        <v>43930</v>
      </c>
      <c r="C17" s="126">
        <v>1000</v>
      </c>
      <c r="D17" s="16" t="s">
        <v>185</v>
      </c>
      <c r="E17" s="17" t="s">
        <v>186</v>
      </c>
      <c r="F17" s="22"/>
    </row>
    <row r="18" spans="1:6">
      <c r="A18" s="21">
        <v>7</v>
      </c>
      <c r="B18" s="107">
        <v>43930</v>
      </c>
      <c r="C18" s="126">
        <v>59.98</v>
      </c>
      <c r="D18" s="16" t="s">
        <v>249</v>
      </c>
      <c r="E18" s="17" t="s">
        <v>285</v>
      </c>
      <c r="F18" s="22"/>
    </row>
    <row r="19" spans="1:6">
      <c r="A19" s="21">
        <v>8</v>
      </c>
      <c r="B19" s="14" t="s">
        <v>250</v>
      </c>
      <c r="C19" s="126">
        <v>434.26</v>
      </c>
      <c r="D19" s="16" t="s">
        <v>251</v>
      </c>
      <c r="E19" s="17" t="s">
        <v>252</v>
      </c>
      <c r="F19" s="22"/>
    </row>
    <row r="20" spans="1:6">
      <c r="A20" s="21">
        <v>9</v>
      </c>
      <c r="B20" s="14" t="s">
        <v>255</v>
      </c>
      <c r="C20" s="126">
        <v>1920</v>
      </c>
      <c r="D20" s="16" t="s">
        <v>222</v>
      </c>
      <c r="E20" s="17" t="s">
        <v>286</v>
      </c>
      <c r="F20" s="22"/>
    </row>
    <row r="21" spans="1:6">
      <c r="A21" s="21">
        <v>10</v>
      </c>
      <c r="B21" s="14" t="s">
        <v>255</v>
      </c>
      <c r="C21" s="126">
        <v>8121.75</v>
      </c>
      <c r="D21" s="16" t="s">
        <v>256</v>
      </c>
      <c r="E21" s="17" t="s">
        <v>295</v>
      </c>
      <c r="F21" s="22"/>
    </row>
    <row r="22" spans="1:6">
      <c r="A22" s="21">
        <v>11</v>
      </c>
      <c r="B22" s="14" t="s">
        <v>257</v>
      </c>
      <c r="C22" s="126">
        <v>3588.18</v>
      </c>
      <c r="D22" s="16" t="s">
        <v>83</v>
      </c>
      <c r="E22" s="109" t="s">
        <v>261</v>
      </c>
      <c r="F22" s="22"/>
    </row>
    <row r="23" spans="1:6">
      <c r="A23" s="21">
        <v>12</v>
      </c>
      <c r="B23" s="14" t="s">
        <v>257</v>
      </c>
      <c r="C23" s="126">
        <v>7170.93</v>
      </c>
      <c r="D23" s="64" t="s">
        <v>137</v>
      </c>
      <c r="E23" s="109" t="s">
        <v>68</v>
      </c>
      <c r="F23" s="22"/>
    </row>
    <row r="24" spans="1:6">
      <c r="A24" s="21">
        <v>13</v>
      </c>
      <c r="B24" s="14" t="s">
        <v>257</v>
      </c>
      <c r="C24" s="126">
        <v>138.38999999999999</v>
      </c>
      <c r="D24" s="64" t="s">
        <v>85</v>
      </c>
      <c r="E24" s="109" t="s">
        <v>262</v>
      </c>
      <c r="F24" s="22"/>
    </row>
    <row r="25" spans="1:6">
      <c r="A25" s="21">
        <v>14</v>
      </c>
      <c r="B25" s="14" t="s">
        <v>257</v>
      </c>
      <c r="C25" s="126">
        <v>149.94</v>
      </c>
      <c r="D25" s="16" t="s">
        <v>258</v>
      </c>
      <c r="E25" s="17" t="s">
        <v>263</v>
      </c>
      <c r="F25" s="22"/>
    </row>
    <row r="26" spans="1:6">
      <c r="A26" s="21">
        <v>15</v>
      </c>
      <c r="B26" s="14" t="s">
        <v>257</v>
      </c>
      <c r="C26" s="126">
        <v>200</v>
      </c>
      <c r="D26" s="16" t="s">
        <v>259</v>
      </c>
      <c r="E26" s="17" t="s">
        <v>260</v>
      </c>
      <c r="F26" s="22"/>
    </row>
    <row r="27" spans="1:6">
      <c r="A27" s="21">
        <v>16</v>
      </c>
      <c r="B27" s="14" t="s">
        <v>257</v>
      </c>
      <c r="C27" s="126">
        <v>1063.8900000000001</v>
      </c>
      <c r="D27" s="16" t="s">
        <v>264</v>
      </c>
      <c r="E27" s="17" t="s">
        <v>265</v>
      </c>
      <c r="F27" s="22"/>
    </row>
    <row r="28" spans="1:6">
      <c r="A28" s="21">
        <v>17</v>
      </c>
      <c r="B28" s="14" t="s">
        <v>266</v>
      </c>
      <c r="C28" s="126">
        <v>95</v>
      </c>
      <c r="D28" s="16" t="s">
        <v>223</v>
      </c>
      <c r="E28" s="17" t="s">
        <v>267</v>
      </c>
      <c r="F28" s="22"/>
    </row>
    <row r="29" spans="1:6">
      <c r="A29" s="21">
        <v>18</v>
      </c>
      <c r="B29" s="14" t="s">
        <v>268</v>
      </c>
      <c r="C29" s="126">
        <v>444.21</v>
      </c>
      <c r="D29" s="16" t="s">
        <v>134</v>
      </c>
      <c r="E29" s="17" t="s">
        <v>204</v>
      </c>
      <c r="F29" s="22"/>
    </row>
    <row r="30" spans="1:6">
      <c r="A30" s="21">
        <v>19</v>
      </c>
      <c r="B30" s="14" t="s">
        <v>268</v>
      </c>
      <c r="C30" s="126">
        <v>966</v>
      </c>
      <c r="D30" s="16" t="s">
        <v>271</v>
      </c>
      <c r="E30" s="17" t="s">
        <v>202</v>
      </c>
      <c r="F30" s="22"/>
    </row>
    <row r="31" spans="1:6">
      <c r="A31" s="21">
        <v>20</v>
      </c>
      <c r="B31" s="14" t="s">
        <v>272</v>
      </c>
      <c r="C31" s="126">
        <v>3500</v>
      </c>
      <c r="D31" s="16" t="s">
        <v>200</v>
      </c>
      <c r="E31" s="17" t="s">
        <v>287</v>
      </c>
      <c r="F31" s="22"/>
    </row>
    <row r="32" spans="1:6">
      <c r="A32" s="21">
        <v>21</v>
      </c>
      <c r="B32" s="14" t="s">
        <v>273</v>
      </c>
      <c r="C32" s="126">
        <v>866.39</v>
      </c>
      <c r="D32" s="16" t="s">
        <v>264</v>
      </c>
      <c r="E32" s="17" t="s">
        <v>274</v>
      </c>
      <c r="F32" s="22"/>
    </row>
    <row r="33" spans="1:6">
      <c r="A33" s="21">
        <v>22</v>
      </c>
      <c r="B33" s="14" t="s">
        <v>273</v>
      </c>
      <c r="C33" s="126">
        <v>405.8</v>
      </c>
      <c r="D33" s="16" t="s">
        <v>275</v>
      </c>
      <c r="E33" s="17" t="s">
        <v>276</v>
      </c>
      <c r="F33" s="22"/>
    </row>
    <row r="34" spans="1:6">
      <c r="A34" s="21">
        <v>23</v>
      </c>
      <c r="B34" s="14" t="s">
        <v>273</v>
      </c>
      <c r="C34" s="126">
        <v>114.97</v>
      </c>
      <c r="D34" s="16" t="s">
        <v>277</v>
      </c>
      <c r="E34" s="17" t="s">
        <v>140</v>
      </c>
      <c r="F34" s="22"/>
    </row>
    <row r="35" spans="1:6">
      <c r="A35" s="21">
        <v>24</v>
      </c>
      <c r="B35" s="14" t="s">
        <v>273</v>
      </c>
      <c r="C35" s="126">
        <v>336.53</v>
      </c>
      <c r="D35" s="16" t="s">
        <v>278</v>
      </c>
      <c r="E35" s="17" t="s">
        <v>32</v>
      </c>
      <c r="F35" s="22"/>
    </row>
    <row r="36" spans="1:6">
      <c r="A36" s="21">
        <v>25</v>
      </c>
      <c r="B36" s="14" t="s">
        <v>280</v>
      </c>
      <c r="C36" s="126">
        <v>204</v>
      </c>
      <c r="D36" s="16" t="s">
        <v>281</v>
      </c>
      <c r="E36" s="17" t="s">
        <v>282</v>
      </c>
      <c r="F36" s="22"/>
    </row>
    <row r="37" spans="1:6">
      <c r="A37" s="21">
        <v>26</v>
      </c>
      <c r="B37" s="14" t="s">
        <v>280</v>
      </c>
      <c r="C37" s="126">
        <v>347.4</v>
      </c>
      <c r="D37" s="16" t="s">
        <v>251</v>
      </c>
      <c r="E37" s="17" t="s">
        <v>252</v>
      </c>
      <c r="F37" s="22"/>
    </row>
    <row r="38" spans="1:6" s="28" customFormat="1" ht="25.5" customHeight="1">
      <c r="A38" s="132" t="s">
        <v>8</v>
      </c>
      <c r="B38" s="133"/>
      <c r="C38" s="24">
        <f>SUM(C12:C37)</f>
        <v>32586.699999999997</v>
      </c>
      <c r="D38" s="25"/>
      <c r="E38" s="26"/>
      <c r="F38" s="27"/>
    </row>
    <row r="39" spans="1:6" s="28" customFormat="1" ht="12" customHeight="1"/>
    <row r="40" spans="1:6" s="28" customFormat="1" ht="9" customHeight="1"/>
    <row r="41" spans="1:6" ht="36" customHeight="1">
      <c r="A41" s="18" t="s">
        <v>9</v>
      </c>
      <c r="B41" s="127" t="s">
        <v>17</v>
      </c>
      <c r="C41" s="128"/>
      <c r="D41" s="19"/>
      <c r="E41" s="20"/>
    </row>
    <row r="42" spans="1:6">
      <c r="A42" s="21">
        <v>1</v>
      </c>
      <c r="B42" s="107">
        <v>43922</v>
      </c>
      <c r="C42" s="125">
        <v>150</v>
      </c>
      <c r="D42" s="37" t="s">
        <v>242</v>
      </c>
      <c r="E42" s="37" t="s">
        <v>288</v>
      </c>
      <c r="F42" s="22"/>
    </row>
    <row r="43" spans="1:6">
      <c r="A43" s="21">
        <v>2</v>
      </c>
      <c r="B43" s="14" t="s">
        <v>244</v>
      </c>
      <c r="C43" s="15">
        <v>16.989999999999998</v>
      </c>
      <c r="D43" s="16" t="s">
        <v>245</v>
      </c>
      <c r="E43" s="17" t="s">
        <v>246</v>
      </c>
      <c r="F43" s="22"/>
    </row>
    <row r="44" spans="1:6">
      <c r="A44" s="21">
        <v>3</v>
      </c>
      <c r="B44" s="14" t="s">
        <v>244</v>
      </c>
      <c r="C44" s="15">
        <v>229.59</v>
      </c>
      <c r="D44" s="16" t="s">
        <v>245</v>
      </c>
      <c r="E44" s="17" t="s">
        <v>289</v>
      </c>
      <c r="F44" s="22"/>
    </row>
    <row r="45" spans="1:6">
      <c r="A45" s="21">
        <v>4</v>
      </c>
      <c r="B45" s="14" t="s">
        <v>250</v>
      </c>
      <c r="C45" s="15">
        <v>2797.69</v>
      </c>
      <c r="D45" s="16" t="s">
        <v>155</v>
      </c>
      <c r="E45" s="17" t="s">
        <v>290</v>
      </c>
      <c r="F45" s="22"/>
    </row>
    <row r="46" spans="1:6">
      <c r="A46" s="21">
        <v>5</v>
      </c>
      <c r="B46" s="14" t="s">
        <v>250</v>
      </c>
      <c r="C46" s="15">
        <v>310.02</v>
      </c>
      <c r="D46" s="16" t="s">
        <v>249</v>
      </c>
      <c r="E46" s="17" t="s">
        <v>285</v>
      </c>
      <c r="F46" s="22"/>
    </row>
    <row r="47" spans="1:6">
      <c r="A47" s="21">
        <v>6</v>
      </c>
      <c r="B47" s="14" t="s">
        <v>250</v>
      </c>
      <c r="C47" s="15">
        <v>203.2</v>
      </c>
      <c r="D47" s="16" t="s">
        <v>253</v>
      </c>
      <c r="E47" s="17" t="s">
        <v>254</v>
      </c>
      <c r="F47" s="22"/>
    </row>
    <row r="48" spans="1:6">
      <c r="A48" s="21">
        <v>7</v>
      </c>
      <c r="B48" s="14" t="s">
        <v>257</v>
      </c>
      <c r="C48" s="15">
        <v>1487.63</v>
      </c>
      <c r="D48" s="16" t="s">
        <v>83</v>
      </c>
      <c r="E48" s="109" t="s">
        <v>261</v>
      </c>
      <c r="F48" s="22"/>
    </row>
    <row r="49" spans="1:6">
      <c r="A49" s="21">
        <v>8</v>
      </c>
      <c r="B49" s="14" t="s">
        <v>257</v>
      </c>
      <c r="C49" s="15">
        <v>3664.62</v>
      </c>
      <c r="D49" s="64" t="s">
        <v>137</v>
      </c>
      <c r="E49" s="109" t="s">
        <v>68</v>
      </c>
      <c r="F49" s="22"/>
    </row>
    <row r="50" spans="1:6">
      <c r="A50" s="21">
        <v>9</v>
      </c>
      <c r="B50" s="14" t="s">
        <v>257</v>
      </c>
      <c r="C50" s="15">
        <v>446.22</v>
      </c>
      <c r="D50" s="16" t="s">
        <v>264</v>
      </c>
      <c r="E50" s="17" t="s">
        <v>265</v>
      </c>
      <c r="F50" s="22"/>
    </row>
    <row r="51" spans="1:6">
      <c r="A51" s="21">
        <v>10</v>
      </c>
      <c r="B51" s="14" t="s">
        <v>268</v>
      </c>
      <c r="C51" s="15">
        <v>261.83</v>
      </c>
      <c r="D51" s="16" t="s">
        <v>142</v>
      </c>
      <c r="E51" s="17" t="s">
        <v>269</v>
      </c>
      <c r="F51" s="22"/>
    </row>
    <row r="52" spans="1:6">
      <c r="A52" s="21">
        <v>11</v>
      </c>
      <c r="B52" s="14" t="s">
        <v>268</v>
      </c>
      <c r="C52" s="15">
        <v>70.77</v>
      </c>
      <c r="D52" s="16" t="s">
        <v>134</v>
      </c>
      <c r="E52" s="17" t="s">
        <v>204</v>
      </c>
      <c r="F52" s="22"/>
    </row>
    <row r="53" spans="1:6">
      <c r="A53" s="21">
        <v>12</v>
      </c>
      <c r="B53" s="14" t="s">
        <v>268</v>
      </c>
      <c r="C53" s="15">
        <v>140.41999999999999</v>
      </c>
      <c r="D53" s="16" t="s">
        <v>270</v>
      </c>
      <c r="E53" s="17" t="s">
        <v>106</v>
      </c>
      <c r="F53" s="22"/>
    </row>
    <row r="54" spans="1:6">
      <c r="A54" s="21">
        <v>13</v>
      </c>
      <c r="B54" s="14" t="s">
        <v>268</v>
      </c>
      <c r="C54" s="126">
        <v>2247</v>
      </c>
      <c r="D54" s="16" t="s">
        <v>271</v>
      </c>
      <c r="E54" s="17" t="s">
        <v>202</v>
      </c>
      <c r="F54" s="22"/>
    </row>
    <row r="55" spans="1:6">
      <c r="A55" s="21">
        <v>14</v>
      </c>
      <c r="B55" s="14" t="s">
        <v>273</v>
      </c>
      <c r="C55" s="15">
        <v>533.05999999999995</v>
      </c>
      <c r="D55" s="16" t="s">
        <v>264</v>
      </c>
      <c r="E55" s="17" t="s">
        <v>274</v>
      </c>
      <c r="F55" s="22"/>
    </row>
    <row r="56" spans="1:6">
      <c r="A56" s="21">
        <v>15</v>
      </c>
      <c r="B56" s="14" t="s">
        <v>273</v>
      </c>
      <c r="C56" s="15">
        <v>890.67</v>
      </c>
      <c r="D56" s="16" t="s">
        <v>103</v>
      </c>
      <c r="E56" s="17" t="s">
        <v>279</v>
      </c>
      <c r="F56" s="22"/>
    </row>
    <row r="57" spans="1:6">
      <c r="A57" s="21">
        <v>16</v>
      </c>
      <c r="B57" s="14" t="s">
        <v>273</v>
      </c>
      <c r="C57" s="15">
        <v>258.12</v>
      </c>
      <c r="D57" s="16" t="s">
        <v>142</v>
      </c>
      <c r="E57" s="17" t="s">
        <v>279</v>
      </c>
      <c r="F57" s="22"/>
    </row>
    <row r="58" spans="1:6">
      <c r="A58" s="21">
        <v>17</v>
      </c>
      <c r="B58" s="14" t="s">
        <v>273</v>
      </c>
      <c r="C58" s="15">
        <v>62.74</v>
      </c>
      <c r="D58" s="16" t="s">
        <v>142</v>
      </c>
      <c r="E58" s="17" t="s">
        <v>204</v>
      </c>
      <c r="F58" s="22"/>
    </row>
    <row r="59" spans="1:6">
      <c r="A59" s="21">
        <v>18</v>
      </c>
      <c r="B59" s="14" t="s">
        <v>273</v>
      </c>
      <c r="C59" s="15">
        <v>193.93</v>
      </c>
      <c r="D59" s="16" t="s">
        <v>142</v>
      </c>
      <c r="E59" s="17" t="s">
        <v>276</v>
      </c>
      <c r="F59" s="22"/>
    </row>
    <row r="60" spans="1:6">
      <c r="A60" s="21">
        <v>19</v>
      </c>
      <c r="B60" s="14" t="s">
        <v>273</v>
      </c>
      <c r="C60" s="15">
        <v>107.1</v>
      </c>
      <c r="D60" s="16" t="s">
        <v>150</v>
      </c>
      <c r="E60" s="17" t="s">
        <v>276</v>
      </c>
      <c r="F60" s="22"/>
    </row>
    <row r="61" spans="1:6">
      <c r="A61" s="21">
        <v>20</v>
      </c>
      <c r="B61" s="14" t="s">
        <v>273</v>
      </c>
      <c r="C61" s="15">
        <v>53.93</v>
      </c>
      <c r="D61" s="16" t="s">
        <v>278</v>
      </c>
      <c r="E61" s="17" t="s">
        <v>32</v>
      </c>
      <c r="F61" s="22"/>
    </row>
    <row r="62" spans="1:6" s="28" customFormat="1" ht="25.5" customHeight="1">
      <c r="A62" s="132" t="s">
        <v>8</v>
      </c>
      <c r="B62" s="133"/>
      <c r="C62" s="24">
        <f>SUM(C42:C61)</f>
        <v>14125.53</v>
      </c>
      <c r="D62" s="25"/>
      <c r="E62" s="26"/>
      <c r="F62" s="27"/>
    </row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</sheetData>
  <mergeCells count="6">
    <mergeCell ref="A62:B62"/>
    <mergeCell ref="A3:E3"/>
    <mergeCell ref="B7:C7"/>
    <mergeCell ref="B11:C11"/>
    <mergeCell ref="A38:B38"/>
    <mergeCell ref="B41:C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3"/>
  <sheetViews>
    <sheetView topLeftCell="A25" workbookViewId="0">
      <selection activeCell="B30" sqref="B30:E41"/>
    </sheetView>
  </sheetViews>
  <sheetFormatPr defaultRowHeight="15"/>
  <cols>
    <col min="2" max="2" width="11" bestFit="1" customWidth="1"/>
    <col min="3" max="3" width="16.28515625" customWidth="1"/>
    <col min="4" max="4" width="30.5703125" customWidth="1"/>
    <col min="5" max="5" width="33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58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/>
      <c r="C8" s="15"/>
      <c r="D8" s="16" t="s">
        <v>13</v>
      </c>
      <c r="E8" s="17" t="s">
        <v>21</v>
      </c>
    </row>
    <row r="9" spans="1:6" ht="25.5" customHeight="1">
      <c r="A9" s="29">
        <v>2</v>
      </c>
      <c r="B9" s="51"/>
      <c r="C9" s="52"/>
      <c r="D9" s="30" t="s">
        <v>14</v>
      </c>
      <c r="E9" s="17" t="s">
        <v>21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53">
        <v>1</v>
      </c>
      <c r="B12" s="38"/>
      <c r="C12" s="54"/>
      <c r="D12" s="37"/>
      <c r="E12" s="37"/>
      <c r="F12" s="22"/>
    </row>
    <row r="13" spans="1:6">
      <c r="A13" s="53">
        <v>2</v>
      </c>
      <c r="B13" s="14"/>
      <c r="C13" s="15"/>
      <c r="D13" s="16"/>
      <c r="E13" s="17"/>
      <c r="F13" s="22"/>
    </row>
    <row r="14" spans="1:6">
      <c r="A14" s="53">
        <v>3</v>
      </c>
      <c r="B14" s="14"/>
      <c r="C14" s="15"/>
      <c r="D14" s="16"/>
      <c r="E14" s="17"/>
      <c r="F14" s="22"/>
    </row>
    <row r="15" spans="1:6">
      <c r="A15" s="53">
        <v>4</v>
      </c>
      <c r="B15" s="14"/>
      <c r="C15" s="15"/>
      <c r="D15" s="16"/>
      <c r="E15" s="17"/>
      <c r="F15" s="22"/>
    </row>
    <row r="16" spans="1:6">
      <c r="A16" s="53">
        <v>5</v>
      </c>
      <c r="B16" s="14"/>
      <c r="C16" s="15"/>
      <c r="D16" s="16"/>
      <c r="E16" s="17"/>
      <c r="F16" s="22"/>
    </row>
    <row r="17" spans="1:6">
      <c r="A17" s="53">
        <v>6</v>
      </c>
      <c r="B17" s="14"/>
      <c r="C17" s="15"/>
      <c r="D17" s="16"/>
      <c r="E17" s="17"/>
      <c r="F17" s="22"/>
    </row>
    <row r="18" spans="1:6">
      <c r="A18" s="53">
        <v>7</v>
      </c>
      <c r="B18" s="14"/>
      <c r="C18" s="15"/>
      <c r="D18" s="16"/>
      <c r="E18" s="17"/>
      <c r="F18" s="22"/>
    </row>
    <row r="19" spans="1:6">
      <c r="A19" s="53">
        <v>8</v>
      </c>
      <c r="B19" s="14"/>
      <c r="C19" s="15"/>
      <c r="D19" s="16"/>
      <c r="E19" s="17"/>
      <c r="F19" s="22"/>
    </row>
    <row r="20" spans="1:6">
      <c r="A20" s="53">
        <v>9</v>
      </c>
      <c r="B20" s="14"/>
      <c r="C20" s="15"/>
      <c r="D20" s="16"/>
      <c r="E20" s="17"/>
      <c r="F20" s="22"/>
    </row>
    <row r="21" spans="1:6">
      <c r="A21" s="53">
        <v>10</v>
      </c>
      <c r="B21" s="14"/>
      <c r="C21" s="15"/>
      <c r="D21" s="16"/>
      <c r="E21" s="17"/>
      <c r="F21" s="22"/>
    </row>
    <row r="22" spans="1:6">
      <c r="A22" s="53">
        <v>11</v>
      </c>
      <c r="B22" s="14"/>
      <c r="C22" s="15"/>
      <c r="D22" s="16"/>
      <c r="E22" s="17"/>
      <c r="F22" s="22"/>
    </row>
    <row r="23" spans="1:6">
      <c r="A23" s="53">
        <v>12</v>
      </c>
      <c r="B23" s="14"/>
      <c r="C23" s="15"/>
      <c r="D23" s="16"/>
      <c r="E23" s="17"/>
      <c r="F23" s="22"/>
    </row>
    <row r="24" spans="1:6">
      <c r="A24" s="53">
        <v>13</v>
      </c>
      <c r="B24" s="14"/>
      <c r="C24" s="15"/>
      <c r="D24" s="16"/>
      <c r="E24" s="17"/>
      <c r="F24" s="22"/>
    </row>
    <row r="25" spans="1:6">
      <c r="A25" s="53">
        <v>14</v>
      </c>
      <c r="B25" s="14"/>
      <c r="C25" s="15"/>
      <c r="D25" s="16"/>
      <c r="E25" s="17"/>
      <c r="F25" s="22"/>
    </row>
    <row r="26" spans="1:6" s="28" customFormat="1" ht="25.5" customHeight="1">
      <c r="A26" s="132" t="s">
        <v>8</v>
      </c>
      <c r="B26" s="133"/>
      <c r="C26" s="24">
        <f>SUM(C13:C25)</f>
        <v>0</v>
      </c>
      <c r="D26" s="25"/>
      <c r="E26" s="26"/>
      <c r="F26" s="27"/>
    </row>
    <row r="27" spans="1:6" s="28" customFormat="1" ht="12" customHeight="1"/>
    <row r="28" spans="1:6" s="28" customFormat="1" ht="11.25" customHeight="1"/>
    <row r="29" spans="1:6" ht="36" customHeight="1">
      <c r="A29" s="18" t="s">
        <v>9</v>
      </c>
      <c r="B29" s="127" t="s">
        <v>17</v>
      </c>
      <c r="C29" s="128"/>
      <c r="D29" s="19"/>
      <c r="E29" s="20"/>
    </row>
    <row r="30" spans="1:6">
      <c r="A30" s="21">
        <v>1</v>
      </c>
      <c r="B30" s="14"/>
      <c r="C30" s="15"/>
      <c r="D30" s="16"/>
      <c r="E30" s="17"/>
      <c r="F30" s="22"/>
    </row>
    <row r="31" spans="1:6">
      <c r="A31" s="21">
        <v>2</v>
      </c>
      <c r="B31" s="14"/>
      <c r="C31" s="15"/>
      <c r="D31" s="16"/>
      <c r="E31" s="17"/>
      <c r="F31" s="22"/>
    </row>
    <row r="32" spans="1:6">
      <c r="A32" s="21">
        <v>3</v>
      </c>
      <c r="B32" s="14"/>
      <c r="C32" s="15"/>
      <c r="D32" s="16"/>
      <c r="E32" s="17"/>
      <c r="F32" s="22"/>
    </row>
    <row r="33" spans="1:6">
      <c r="A33" s="21">
        <v>4</v>
      </c>
      <c r="B33" s="14"/>
      <c r="C33" s="15"/>
      <c r="D33" s="16"/>
      <c r="E33" s="17"/>
      <c r="F33" s="22"/>
    </row>
    <row r="34" spans="1:6">
      <c r="A34" s="21">
        <v>5</v>
      </c>
      <c r="B34" s="14"/>
      <c r="C34" s="15"/>
      <c r="D34" s="16"/>
      <c r="E34" s="17"/>
      <c r="F34" s="22"/>
    </row>
    <row r="35" spans="1:6">
      <c r="A35" s="21">
        <v>6</v>
      </c>
      <c r="B35" s="14"/>
      <c r="C35" s="15"/>
      <c r="D35" s="16"/>
      <c r="E35" s="17"/>
      <c r="F35" s="22"/>
    </row>
    <row r="36" spans="1:6">
      <c r="A36" s="21">
        <v>7</v>
      </c>
      <c r="B36" s="14"/>
      <c r="C36" s="15"/>
      <c r="D36" s="16"/>
      <c r="E36" s="17"/>
      <c r="F36" s="22"/>
    </row>
    <row r="37" spans="1:6">
      <c r="A37" s="21">
        <v>8</v>
      </c>
      <c r="B37" s="14"/>
      <c r="C37" s="15"/>
      <c r="D37" s="16"/>
      <c r="E37" s="17"/>
      <c r="F37" s="22"/>
    </row>
    <row r="38" spans="1:6">
      <c r="A38" s="21">
        <v>9</v>
      </c>
      <c r="B38" s="14"/>
      <c r="C38" s="15"/>
      <c r="D38" s="16"/>
      <c r="E38" s="17"/>
      <c r="F38" s="22"/>
    </row>
    <row r="39" spans="1:6">
      <c r="A39" s="21">
        <v>10</v>
      </c>
      <c r="B39" s="14"/>
      <c r="C39" s="15"/>
      <c r="D39" s="16"/>
      <c r="E39" s="17"/>
      <c r="F39" s="22"/>
    </row>
    <row r="40" spans="1:6">
      <c r="A40" s="21">
        <v>11</v>
      </c>
      <c r="B40" s="14"/>
      <c r="C40" s="15"/>
      <c r="D40" s="16"/>
      <c r="E40" s="17"/>
      <c r="F40" s="22"/>
    </row>
    <row r="41" spans="1:6">
      <c r="A41" s="21">
        <v>12</v>
      </c>
      <c r="B41" s="14"/>
      <c r="C41" s="15"/>
      <c r="D41" s="16"/>
      <c r="E41" s="17"/>
      <c r="F41" s="22"/>
    </row>
    <row r="42" spans="1:6" s="28" customFormat="1" ht="25.5" customHeight="1">
      <c r="A42" s="132" t="s">
        <v>8</v>
      </c>
      <c r="B42" s="133"/>
      <c r="C42" s="24">
        <f>SUM(C30:C41)</f>
        <v>0</v>
      </c>
      <c r="D42" s="25"/>
      <c r="E42" s="26"/>
      <c r="F42" s="27"/>
    </row>
    <row r="43" spans="1:6" s="28" customFormat="1" ht="25.5" customHeight="1"/>
    <row r="44" spans="1:6" s="28" customFormat="1" ht="25.5" customHeight="1"/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</sheetData>
  <mergeCells count="6">
    <mergeCell ref="A42:B42"/>
    <mergeCell ref="A3:E3"/>
    <mergeCell ref="B7:C7"/>
    <mergeCell ref="B11:C11"/>
    <mergeCell ref="A26:B26"/>
    <mergeCell ref="B29:C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2"/>
  <sheetViews>
    <sheetView topLeftCell="A49" workbookViewId="0">
      <selection activeCell="B35" sqref="B35:E50"/>
    </sheetView>
  </sheetViews>
  <sheetFormatPr defaultRowHeight="15"/>
  <cols>
    <col min="2" max="2" width="11" bestFit="1" customWidth="1"/>
    <col min="3" max="3" width="16.28515625" customWidth="1"/>
    <col min="4" max="4" width="37" customWidth="1"/>
    <col min="5" max="5" width="31.28515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59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55"/>
      <c r="C8" s="58"/>
      <c r="D8" s="16" t="s">
        <v>13</v>
      </c>
      <c r="E8" s="17" t="s">
        <v>22</v>
      </c>
    </row>
    <row r="9" spans="1:6" ht="26.25" customHeight="1">
      <c r="A9" s="29">
        <v>2</v>
      </c>
      <c r="B9" s="56"/>
      <c r="C9" s="57"/>
      <c r="D9" s="30" t="s">
        <v>14</v>
      </c>
      <c r="E9" s="17" t="s">
        <v>22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16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>
      <c r="A27" s="21">
        <v>16</v>
      </c>
      <c r="B27" s="14"/>
      <c r="C27" s="15"/>
      <c r="D27" s="16"/>
      <c r="E27" s="17"/>
      <c r="F27" s="22"/>
    </row>
    <row r="28" spans="1:6">
      <c r="A28" s="21">
        <v>17</v>
      </c>
      <c r="B28" s="14"/>
      <c r="C28" s="15"/>
      <c r="D28" s="16"/>
      <c r="E28" s="17"/>
      <c r="F28" s="22"/>
    </row>
    <row r="29" spans="1:6">
      <c r="A29" s="21">
        <v>18</v>
      </c>
      <c r="B29" s="14"/>
      <c r="C29" s="15"/>
      <c r="D29" s="16"/>
      <c r="E29" s="17"/>
      <c r="F29" s="22"/>
    </row>
    <row r="30" spans="1:6">
      <c r="A30" s="21">
        <v>19</v>
      </c>
      <c r="B30" s="14"/>
      <c r="C30" s="15"/>
      <c r="D30" s="16"/>
      <c r="E30" s="17"/>
      <c r="F30" s="22"/>
    </row>
    <row r="31" spans="1:6" s="28" customFormat="1" ht="25.5" customHeight="1">
      <c r="A31" s="132" t="s">
        <v>8</v>
      </c>
      <c r="B31" s="133"/>
      <c r="C31" s="24">
        <f>SUM(C12:C30)</f>
        <v>0</v>
      </c>
      <c r="D31" s="25"/>
      <c r="E31" s="26"/>
      <c r="F31" s="27"/>
    </row>
    <row r="32" spans="1:6" s="28" customFormat="1" ht="12" customHeight="1"/>
    <row r="33" spans="1:6" s="28" customFormat="1" ht="11.25" customHeight="1"/>
    <row r="34" spans="1:6" ht="36" customHeight="1">
      <c r="A34" s="18" t="s">
        <v>9</v>
      </c>
      <c r="B34" s="127" t="s">
        <v>17</v>
      </c>
      <c r="C34" s="128"/>
      <c r="D34" s="19"/>
      <c r="E34" s="20"/>
    </row>
    <row r="35" spans="1:6">
      <c r="A35" s="21">
        <v>1</v>
      </c>
      <c r="B35" s="14"/>
      <c r="C35" s="15"/>
      <c r="D35" s="16"/>
      <c r="E35" s="17"/>
      <c r="F35" s="22"/>
    </row>
    <row r="36" spans="1:6">
      <c r="A36" s="21">
        <v>2</v>
      </c>
      <c r="B36" s="14"/>
      <c r="C36" s="15"/>
      <c r="D36" s="16"/>
      <c r="E36" s="17"/>
      <c r="F36" s="22"/>
    </row>
    <row r="37" spans="1:6">
      <c r="A37" s="21">
        <v>3</v>
      </c>
      <c r="B37" s="14"/>
      <c r="C37" s="15"/>
      <c r="D37" s="16"/>
      <c r="E37" s="17"/>
      <c r="F37" s="22"/>
    </row>
    <row r="38" spans="1:6">
      <c r="A38" s="21">
        <v>4</v>
      </c>
      <c r="B38" s="14"/>
      <c r="C38" s="15"/>
      <c r="D38" s="16"/>
      <c r="E38" s="17"/>
      <c r="F38" s="22"/>
    </row>
    <row r="39" spans="1:6">
      <c r="A39" s="21">
        <v>5</v>
      </c>
      <c r="B39" s="14"/>
      <c r="C39" s="15"/>
      <c r="D39" s="16"/>
      <c r="E39" s="17"/>
      <c r="F39" s="22"/>
    </row>
    <row r="40" spans="1:6">
      <c r="A40" s="21">
        <v>6</v>
      </c>
      <c r="B40" s="14"/>
      <c r="C40" s="15"/>
      <c r="D40" s="16"/>
      <c r="E40" s="17"/>
      <c r="F40" s="22"/>
    </row>
    <row r="41" spans="1:6">
      <c r="A41" s="21">
        <v>7</v>
      </c>
      <c r="B41" s="14"/>
      <c r="C41" s="15"/>
      <c r="D41" s="16"/>
      <c r="E41" s="17"/>
      <c r="F41" s="22"/>
    </row>
    <row r="42" spans="1:6">
      <c r="A42" s="21">
        <v>8</v>
      </c>
      <c r="B42" s="14"/>
      <c r="C42" s="15"/>
      <c r="D42" s="16"/>
      <c r="E42" s="17"/>
      <c r="F42" s="22"/>
    </row>
    <row r="43" spans="1:6">
      <c r="A43" s="21">
        <v>9</v>
      </c>
      <c r="B43" s="14"/>
      <c r="C43" s="15"/>
      <c r="D43" s="16"/>
      <c r="E43" s="17"/>
      <c r="F43" s="22"/>
    </row>
    <row r="44" spans="1:6">
      <c r="A44" s="21">
        <v>10</v>
      </c>
      <c r="B44" s="14"/>
      <c r="C44" s="15"/>
      <c r="D44" s="16"/>
      <c r="E44" s="17"/>
      <c r="F44" s="22"/>
    </row>
    <row r="45" spans="1:6">
      <c r="A45" s="21">
        <v>11</v>
      </c>
      <c r="B45" s="14"/>
      <c r="C45" s="15"/>
      <c r="D45" s="16"/>
      <c r="E45" s="17"/>
      <c r="F45" s="22"/>
    </row>
    <row r="46" spans="1:6">
      <c r="A46" s="21">
        <v>12</v>
      </c>
      <c r="B46" s="14"/>
      <c r="C46" s="15"/>
      <c r="D46" s="16"/>
      <c r="E46" s="17"/>
      <c r="F46" s="22"/>
    </row>
    <row r="47" spans="1:6">
      <c r="A47" s="21">
        <v>13</v>
      </c>
      <c r="B47" s="14"/>
      <c r="C47" s="15"/>
      <c r="D47" s="16"/>
      <c r="E47" s="17"/>
      <c r="F47" s="22"/>
    </row>
    <row r="48" spans="1:6">
      <c r="A48" s="21">
        <v>14</v>
      </c>
      <c r="B48" s="14"/>
      <c r="C48" s="15"/>
      <c r="D48" s="16"/>
      <c r="E48" s="17"/>
      <c r="F48" s="22"/>
    </row>
    <row r="49" spans="1:6">
      <c r="A49" s="21">
        <v>15</v>
      </c>
      <c r="B49" s="14"/>
      <c r="C49" s="15"/>
      <c r="D49" s="16"/>
      <c r="E49" s="17"/>
      <c r="F49" s="22"/>
    </row>
    <row r="50" spans="1:6">
      <c r="A50" s="21">
        <v>16</v>
      </c>
      <c r="B50" s="14"/>
      <c r="C50" s="15"/>
      <c r="D50" s="16"/>
      <c r="E50" s="17"/>
      <c r="F50" s="22"/>
    </row>
    <row r="51" spans="1:6" s="28" customFormat="1" ht="25.5" customHeight="1">
      <c r="A51" s="132" t="s">
        <v>8</v>
      </c>
      <c r="B51" s="133"/>
      <c r="C51" s="24">
        <f>SUM(C35:C50)</f>
        <v>0</v>
      </c>
      <c r="D51" s="25"/>
      <c r="E51" s="26"/>
      <c r="F51" s="27"/>
    </row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</sheetData>
  <mergeCells count="6">
    <mergeCell ref="A51:B51"/>
    <mergeCell ref="A3:E3"/>
    <mergeCell ref="B7:C7"/>
    <mergeCell ref="B11:C11"/>
    <mergeCell ref="A31:B31"/>
    <mergeCell ref="B34:C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1"/>
  <sheetViews>
    <sheetView topLeftCell="A39" workbookViewId="0">
      <selection activeCell="B39" sqref="B39:E49"/>
    </sheetView>
  </sheetViews>
  <sheetFormatPr defaultRowHeight="15"/>
  <cols>
    <col min="2" max="2" width="11" bestFit="1" customWidth="1"/>
    <col min="3" max="3" width="13.42578125" customWidth="1"/>
    <col min="4" max="4" width="36.140625" customWidth="1"/>
    <col min="5" max="5" width="35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60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/>
      <c r="C8" s="59"/>
      <c r="D8" s="16" t="s">
        <v>13</v>
      </c>
      <c r="E8" s="17" t="s">
        <v>23</v>
      </c>
    </row>
    <row r="9" spans="1:6" ht="25.5" customHeight="1">
      <c r="A9" s="29">
        <v>2</v>
      </c>
      <c r="B9" s="51"/>
      <c r="C9" s="61"/>
      <c r="D9" s="30" t="s">
        <v>14</v>
      </c>
      <c r="E9" s="17" t="s">
        <v>23</v>
      </c>
    </row>
    <row r="10" spans="1:6">
      <c r="A10" s="29"/>
      <c r="B10" s="8" t="s">
        <v>15</v>
      </c>
      <c r="C10" s="57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16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>
      <c r="A27" s="21">
        <v>16</v>
      </c>
      <c r="B27" s="14"/>
      <c r="C27" s="15"/>
      <c r="D27" s="16"/>
      <c r="E27" s="17"/>
      <c r="F27" s="22"/>
    </row>
    <row r="28" spans="1:6">
      <c r="A28" s="21">
        <v>17</v>
      </c>
      <c r="B28" s="14"/>
      <c r="C28" s="15"/>
      <c r="D28" s="16"/>
      <c r="E28" s="17"/>
      <c r="F28" s="22"/>
    </row>
    <row r="29" spans="1:6">
      <c r="A29" s="21">
        <v>18</v>
      </c>
      <c r="B29" s="14"/>
      <c r="C29" s="15"/>
      <c r="D29" s="16"/>
      <c r="E29" s="17"/>
      <c r="F29" s="22"/>
    </row>
    <row r="30" spans="1:6">
      <c r="A30" s="21">
        <v>19</v>
      </c>
      <c r="B30" s="14"/>
      <c r="C30" s="15"/>
      <c r="D30" s="16"/>
      <c r="E30" s="17"/>
      <c r="F30" s="22"/>
    </row>
    <row r="31" spans="1:6">
      <c r="A31" s="21">
        <v>20</v>
      </c>
      <c r="B31" s="14"/>
      <c r="C31" s="15"/>
      <c r="D31" s="16"/>
      <c r="E31" s="17"/>
      <c r="F31" s="22"/>
    </row>
    <row r="32" spans="1:6">
      <c r="A32" s="21">
        <v>21</v>
      </c>
      <c r="B32" s="60"/>
      <c r="C32" s="15"/>
      <c r="D32" s="16"/>
      <c r="E32" s="17"/>
      <c r="F32" s="22"/>
    </row>
    <row r="33" spans="1:6">
      <c r="A33" s="21">
        <v>22</v>
      </c>
      <c r="B33" s="60"/>
      <c r="C33" s="15"/>
      <c r="D33" s="16"/>
      <c r="E33" s="17"/>
      <c r="F33" s="22"/>
    </row>
    <row r="34" spans="1:6">
      <c r="A34" s="21">
        <v>23</v>
      </c>
      <c r="B34" s="60"/>
      <c r="C34" s="15"/>
      <c r="D34" s="16"/>
      <c r="E34" s="17"/>
      <c r="F34" s="22"/>
    </row>
    <row r="35" spans="1:6" s="28" customFormat="1" ht="25.5" customHeight="1">
      <c r="A35" s="132" t="s">
        <v>8</v>
      </c>
      <c r="B35" s="133"/>
      <c r="C35" s="24">
        <f>SUM(C12:C34)</f>
        <v>0</v>
      </c>
      <c r="D35" s="25"/>
      <c r="E35" s="26"/>
      <c r="F35" s="27"/>
    </row>
    <row r="36" spans="1:6" s="28" customFormat="1" ht="10.5" customHeight="1"/>
    <row r="37" spans="1:6" s="28" customFormat="1" ht="10.5" customHeight="1"/>
    <row r="38" spans="1:6" ht="36" customHeight="1">
      <c r="A38" s="18" t="s">
        <v>9</v>
      </c>
      <c r="B38" s="127" t="s">
        <v>17</v>
      </c>
      <c r="C38" s="128"/>
      <c r="D38" s="19"/>
      <c r="E38" s="20"/>
    </row>
    <row r="39" spans="1:6">
      <c r="A39" s="21">
        <v>1</v>
      </c>
      <c r="B39" s="14"/>
      <c r="C39" s="15"/>
      <c r="D39" s="16"/>
      <c r="E39" s="17"/>
      <c r="F39" s="22"/>
    </row>
    <row r="40" spans="1:6">
      <c r="A40" s="21">
        <v>2</v>
      </c>
      <c r="B40" s="14"/>
      <c r="C40" s="15"/>
      <c r="D40" s="16"/>
      <c r="E40" s="17"/>
      <c r="F40" s="22"/>
    </row>
    <row r="41" spans="1:6">
      <c r="A41" s="21">
        <v>3</v>
      </c>
      <c r="B41" s="14"/>
      <c r="C41" s="15"/>
      <c r="D41" s="16"/>
      <c r="E41" s="17"/>
      <c r="F41" s="22"/>
    </row>
    <row r="42" spans="1:6">
      <c r="A42" s="21">
        <v>4</v>
      </c>
      <c r="B42" s="14"/>
      <c r="C42" s="15"/>
      <c r="D42" s="16"/>
      <c r="E42" s="17"/>
      <c r="F42" s="22"/>
    </row>
    <row r="43" spans="1:6">
      <c r="A43" s="21">
        <v>5</v>
      </c>
      <c r="B43" s="14"/>
      <c r="C43" s="15"/>
      <c r="D43" s="16"/>
      <c r="E43" s="17"/>
      <c r="F43" s="22"/>
    </row>
    <row r="44" spans="1:6">
      <c r="A44" s="21">
        <v>6</v>
      </c>
      <c r="B44" s="14"/>
      <c r="C44" s="15"/>
      <c r="D44" s="16"/>
      <c r="E44" s="17"/>
      <c r="F44" s="22"/>
    </row>
    <row r="45" spans="1:6">
      <c r="A45" s="21">
        <v>7</v>
      </c>
      <c r="B45" s="14"/>
      <c r="C45" s="15"/>
      <c r="D45" s="16"/>
      <c r="E45" s="17"/>
      <c r="F45" s="22"/>
    </row>
    <row r="46" spans="1:6">
      <c r="A46" s="21">
        <v>8</v>
      </c>
      <c r="B46" s="14"/>
      <c r="C46" s="15"/>
      <c r="D46" s="16"/>
      <c r="E46" s="17"/>
      <c r="F46" s="22"/>
    </row>
    <row r="47" spans="1:6">
      <c r="A47" s="21">
        <v>9</v>
      </c>
      <c r="B47" s="14"/>
      <c r="C47" s="15"/>
      <c r="D47" s="16"/>
      <c r="E47" s="17"/>
      <c r="F47" s="22"/>
    </row>
    <row r="48" spans="1:6">
      <c r="A48" s="21">
        <v>10</v>
      </c>
      <c r="B48" s="14"/>
      <c r="C48" s="15"/>
      <c r="D48" s="16"/>
      <c r="E48" s="17"/>
      <c r="F48" s="22"/>
    </row>
    <row r="49" spans="1:6">
      <c r="A49" s="21">
        <v>11</v>
      </c>
      <c r="B49" s="14"/>
      <c r="C49" s="15"/>
      <c r="D49" s="16"/>
      <c r="E49" s="17"/>
      <c r="F49" s="22"/>
    </row>
    <row r="50" spans="1:6" s="28" customFormat="1" ht="25.5" customHeight="1">
      <c r="A50" s="132" t="s">
        <v>8</v>
      </c>
      <c r="B50" s="133"/>
      <c r="C50" s="24">
        <f>SUM(C39:C49)</f>
        <v>0</v>
      </c>
      <c r="D50" s="25"/>
      <c r="E50" s="26"/>
      <c r="F50" s="27"/>
    </row>
    <row r="51" spans="1:6" s="28" customFormat="1" ht="25.5" customHeight="1"/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</sheetData>
  <mergeCells count="6">
    <mergeCell ref="A50:B50"/>
    <mergeCell ref="A3:E3"/>
    <mergeCell ref="B7:C7"/>
    <mergeCell ref="B11:C11"/>
    <mergeCell ref="A35:B35"/>
    <mergeCell ref="B38:C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topLeftCell="A13" workbookViewId="0">
      <selection activeCell="B31" sqref="B31:E43"/>
    </sheetView>
  </sheetViews>
  <sheetFormatPr defaultRowHeight="15"/>
  <cols>
    <col min="2" max="2" width="11" bestFit="1" customWidth="1"/>
    <col min="3" max="3" width="16.28515625" customWidth="1"/>
    <col min="4" max="4" width="33.85546875" customWidth="1"/>
    <col min="5" max="5" width="25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31" t="s">
        <v>61</v>
      </c>
      <c r="B3" s="131"/>
      <c r="C3" s="131"/>
      <c r="D3" s="131"/>
      <c r="E3" s="131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27" t="s">
        <v>6</v>
      </c>
      <c r="C7" s="128"/>
      <c r="D7" s="11"/>
      <c r="E7" s="12"/>
    </row>
    <row r="8" spans="1:6">
      <c r="A8" s="13">
        <v>1</v>
      </c>
      <c r="B8" s="14"/>
      <c r="C8" s="15"/>
      <c r="D8" s="16" t="s">
        <v>13</v>
      </c>
      <c r="E8" s="17" t="s">
        <v>28</v>
      </c>
    </row>
    <row r="9" spans="1:6" ht="25.5" customHeight="1">
      <c r="A9" s="29">
        <v>2</v>
      </c>
      <c r="B9" s="51"/>
      <c r="C9" s="62"/>
      <c r="D9" s="30" t="s">
        <v>14</v>
      </c>
      <c r="E9" s="17" t="s">
        <v>28</v>
      </c>
    </row>
    <row r="10" spans="1:6">
      <c r="A10" s="29"/>
      <c r="B10" s="8" t="s">
        <v>15</v>
      </c>
      <c r="C10" s="31">
        <f>C8+C9</f>
        <v>0</v>
      </c>
      <c r="D10" s="30"/>
      <c r="E10" s="17"/>
    </row>
    <row r="11" spans="1:6" ht="36" customHeight="1">
      <c r="A11" s="18" t="s">
        <v>7</v>
      </c>
      <c r="B11" s="127" t="s">
        <v>16</v>
      </c>
      <c r="C11" s="128"/>
      <c r="D11" s="19"/>
      <c r="E11" s="20"/>
    </row>
    <row r="12" spans="1:6">
      <c r="A12" s="21">
        <v>1</v>
      </c>
      <c r="B12" s="14"/>
      <c r="C12" s="15"/>
      <c r="D12" s="16"/>
      <c r="E12" s="17"/>
      <c r="F12" s="22"/>
    </row>
    <row r="13" spans="1:6">
      <c r="A13" s="21">
        <v>2</v>
      </c>
      <c r="B13" s="14"/>
      <c r="C13" s="15"/>
      <c r="D13" s="16"/>
      <c r="E13" s="17"/>
      <c r="F13" s="22"/>
    </row>
    <row r="14" spans="1:6">
      <c r="A14" s="21">
        <v>3</v>
      </c>
      <c r="B14" s="14"/>
      <c r="C14" s="15"/>
      <c r="D14" s="16"/>
      <c r="E14" s="17"/>
      <c r="F14" s="22"/>
    </row>
    <row r="15" spans="1:6">
      <c r="A15" s="21">
        <v>4</v>
      </c>
      <c r="B15" s="14"/>
      <c r="C15" s="15"/>
      <c r="D15" s="16"/>
      <c r="E15" s="17"/>
      <c r="F15" s="22"/>
    </row>
    <row r="16" spans="1:6">
      <c r="A16" s="21">
        <v>5</v>
      </c>
      <c r="B16" s="14"/>
      <c r="C16" s="15"/>
      <c r="D16" s="16"/>
      <c r="E16" s="17"/>
      <c r="F16" s="22"/>
    </row>
    <row r="17" spans="1:6">
      <c r="A17" s="21">
        <v>6</v>
      </c>
      <c r="B17" s="14"/>
      <c r="C17" s="15"/>
      <c r="D17" s="16"/>
      <c r="E17" s="17"/>
      <c r="F17" s="22"/>
    </row>
    <row r="18" spans="1:6">
      <c r="A18" s="21">
        <v>7</v>
      </c>
      <c r="B18" s="14"/>
      <c r="C18" s="15"/>
      <c r="D18" s="16"/>
      <c r="E18" s="17"/>
      <c r="F18" s="22"/>
    </row>
    <row r="19" spans="1:6">
      <c r="A19" s="21">
        <v>8</v>
      </c>
      <c r="B19" s="14"/>
      <c r="C19" s="15"/>
      <c r="D19" s="16"/>
      <c r="E19" s="17"/>
      <c r="F19" s="22"/>
    </row>
    <row r="20" spans="1:6">
      <c r="A20" s="21">
        <v>9</v>
      </c>
      <c r="B20" s="14"/>
      <c r="C20" s="15"/>
      <c r="D20" s="16"/>
      <c r="E20" s="17"/>
      <c r="F20" s="22"/>
    </row>
    <row r="21" spans="1:6">
      <c r="A21" s="21">
        <v>10</v>
      </c>
      <c r="B21" s="14"/>
      <c r="C21" s="15"/>
      <c r="D21" s="16"/>
      <c r="E21" s="17"/>
      <c r="F21" s="22"/>
    </row>
    <row r="22" spans="1:6">
      <c r="A22" s="21">
        <v>11</v>
      </c>
      <c r="B22" s="14"/>
      <c r="C22" s="15"/>
      <c r="D22" s="16"/>
      <c r="E22" s="17"/>
      <c r="F22" s="22"/>
    </row>
    <row r="23" spans="1:6">
      <c r="A23" s="21">
        <v>12</v>
      </c>
      <c r="B23" s="14"/>
      <c r="C23" s="15"/>
      <c r="D23" s="16"/>
      <c r="E23" s="17"/>
      <c r="F23" s="22"/>
    </row>
    <row r="24" spans="1:6">
      <c r="A24" s="21">
        <v>13</v>
      </c>
      <c r="B24" s="14"/>
      <c r="C24" s="15"/>
      <c r="D24" s="16"/>
      <c r="E24" s="17"/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>
      <c r="A26" s="21">
        <v>15</v>
      </c>
      <c r="B26" s="14"/>
      <c r="C26" s="15"/>
      <c r="D26" s="16"/>
      <c r="E26" s="17"/>
      <c r="F26" s="22"/>
    </row>
    <row r="27" spans="1:6" s="28" customFormat="1" ht="25.5" customHeight="1">
      <c r="A27" s="132" t="s">
        <v>8</v>
      </c>
      <c r="B27" s="133"/>
      <c r="C27" s="24">
        <f>SUM(C12:C26)</f>
        <v>0</v>
      </c>
      <c r="D27" s="25"/>
      <c r="E27" s="26"/>
      <c r="F27" s="27"/>
    </row>
    <row r="28" spans="1:6" s="28" customFormat="1" ht="10.5" customHeight="1"/>
    <row r="29" spans="1:6" s="28" customFormat="1" ht="12" customHeight="1"/>
    <row r="30" spans="1:6" ht="36" customHeight="1">
      <c r="A30" s="18" t="s">
        <v>9</v>
      </c>
      <c r="B30" s="127" t="s">
        <v>17</v>
      </c>
      <c r="C30" s="128"/>
      <c r="D30" s="19"/>
      <c r="E30" s="20"/>
    </row>
    <row r="31" spans="1:6">
      <c r="A31" s="21">
        <v>1</v>
      </c>
      <c r="B31" s="14"/>
      <c r="C31" s="15"/>
      <c r="D31" s="16"/>
      <c r="E31" s="17"/>
      <c r="F31" s="22"/>
    </row>
    <row r="32" spans="1:6">
      <c r="A32" s="21">
        <v>2</v>
      </c>
      <c r="B32" s="14"/>
      <c r="C32" s="15"/>
      <c r="D32" s="16"/>
      <c r="E32" s="17"/>
      <c r="F32" s="22"/>
    </row>
    <row r="33" spans="1:6">
      <c r="A33" s="21">
        <v>3</v>
      </c>
      <c r="B33" s="14"/>
      <c r="C33" s="15"/>
      <c r="D33" s="16"/>
      <c r="E33" s="17"/>
      <c r="F33" s="22"/>
    </row>
    <row r="34" spans="1:6">
      <c r="A34" s="21">
        <v>4</v>
      </c>
      <c r="B34" s="14"/>
      <c r="C34" s="15"/>
      <c r="D34" s="16"/>
      <c r="E34" s="17"/>
      <c r="F34" s="22"/>
    </row>
    <row r="35" spans="1:6">
      <c r="A35" s="21">
        <v>5</v>
      </c>
      <c r="B35" s="14"/>
      <c r="C35" s="15"/>
      <c r="D35" s="16"/>
      <c r="E35" s="17"/>
      <c r="F35" s="22"/>
    </row>
    <row r="36" spans="1:6">
      <c r="A36" s="21">
        <v>6</v>
      </c>
      <c r="B36" s="14"/>
      <c r="C36" s="15"/>
      <c r="D36" s="16"/>
      <c r="E36" s="17"/>
      <c r="F36" s="22"/>
    </row>
    <row r="37" spans="1:6">
      <c r="A37" s="21">
        <v>7</v>
      </c>
      <c r="B37" s="14"/>
      <c r="C37" s="15"/>
      <c r="D37" s="16"/>
      <c r="E37" s="17"/>
      <c r="F37" s="22"/>
    </row>
    <row r="38" spans="1:6">
      <c r="A38" s="21">
        <v>8</v>
      </c>
      <c r="B38" s="14"/>
      <c r="C38" s="15"/>
      <c r="D38" s="16"/>
      <c r="E38" s="17"/>
      <c r="F38" s="22"/>
    </row>
    <row r="39" spans="1:6">
      <c r="A39" s="21">
        <v>9</v>
      </c>
      <c r="B39" s="14"/>
      <c r="C39" s="15"/>
      <c r="D39" s="16"/>
      <c r="E39" s="17"/>
      <c r="F39" s="22"/>
    </row>
    <row r="40" spans="1:6">
      <c r="A40" s="21">
        <v>10</v>
      </c>
      <c r="B40" s="14"/>
      <c r="C40" s="15"/>
      <c r="D40" s="16"/>
      <c r="E40" s="17"/>
      <c r="F40" s="22"/>
    </row>
    <row r="41" spans="1:6">
      <c r="A41" s="21">
        <v>11</v>
      </c>
      <c r="B41" s="14"/>
      <c r="C41" s="15"/>
      <c r="D41" s="16"/>
      <c r="E41" s="17"/>
      <c r="F41" s="22"/>
    </row>
    <row r="42" spans="1:6">
      <c r="A42" s="21">
        <v>12</v>
      </c>
      <c r="B42" s="14"/>
      <c r="C42" s="15"/>
      <c r="D42" s="16"/>
      <c r="E42" s="17"/>
      <c r="F42" s="22"/>
    </row>
    <row r="43" spans="1:6">
      <c r="A43" s="21">
        <v>13</v>
      </c>
      <c r="B43" s="14"/>
      <c r="C43" s="15"/>
      <c r="D43" s="16"/>
      <c r="E43" s="17"/>
      <c r="F43" s="22"/>
    </row>
    <row r="44" spans="1:6" s="28" customFormat="1" ht="25.5" customHeight="1">
      <c r="A44" s="132" t="s">
        <v>8</v>
      </c>
      <c r="B44" s="133"/>
      <c r="C44" s="24">
        <f>SUM(C31:C43)</f>
        <v>0</v>
      </c>
      <c r="D44" s="25"/>
      <c r="E44" s="26"/>
      <c r="F44" s="27"/>
    </row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</sheetData>
  <mergeCells count="6">
    <mergeCell ref="A44:B44"/>
    <mergeCell ref="A3:E3"/>
    <mergeCell ref="B7:C7"/>
    <mergeCell ref="B11:C11"/>
    <mergeCell ref="A27:B27"/>
    <mergeCell ref="B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2020-05-04T10:30:02Z</dcterms:modified>
</cp:coreProperties>
</file>