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120" yWindow="-120" windowWidth="20730" windowHeight="11760" tabRatio="751" activeTab="10"/>
  </bookViews>
  <sheets>
    <sheet name="TOTAL" sheetId="16" r:id="rId1"/>
    <sheet name="Ian" sheetId="7" r:id="rId2"/>
    <sheet name="febr" sheetId="6" r:id="rId3"/>
    <sheet name="martie" sheetId="5" r:id="rId4"/>
    <sheet name="april" sheetId="1" r:id="rId5"/>
    <sheet name="mai" sheetId="4" r:id="rId6"/>
    <sheet name="iunie" sheetId="10" r:id="rId7"/>
    <sheet name="iulie" sheetId="9" r:id="rId8"/>
    <sheet name="august" sheetId="11" r:id="rId9"/>
    <sheet name="sept" sheetId="13" r:id="rId10"/>
    <sheet name="oct" sheetId="12" r:id="rId11"/>
    <sheet name="nov" sheetId="14" r:id="rId12"/>
    <sheet name="dec" sheetId="15" r:id="rId13"/>
  </sheets>
  <calcPr calcId="125725"/>
</workbook>
</file>

<file path=xl/calcChain.xml><?xml version="1.0" encoding="utf-8"?>
<calcChain xmlns="http://schemas.openxmlformats.org/spreadsheetml/2006/main">
  <c r="C82" i="15"/>
  <c r="C58" i="14" l="1"/>
  <c r="F58" s="1"/>
  <c r="C37" i="12" l="1"/>
  <c r="C53"/>
  <c r="C37" i="13"/>
  <c r="C57" i="11"/>
  <c r="C10"/>
  <c r="C58" i="9"/>
  <c r="C37"/>
  <c r="C37" i="4" l="1"/>
  <c r="C9" i="16" l="1"/>
  <c r="C67" i="10"/>
  <c r="C42"/>
  <c r="C11"/>
  <c r="C66" i="4"/>
  <c r="C10"/>
  <c r="C64" i="1"/>
  <c r="C39"/>
  <c r="C10"/>
  <c r="C66" i="5"/>
  <c r="C40"/>
  <c r="C10"/>
  <c r="C65" i="6"/>
  <c r="C42"/>
  <c r="C10"/>
  <c r="C53" i="7"/>
  <c r="C33"/>
  <c r="C10"/>
  <c r="D14" i="16" l="1"/>
  <c r="D13"/>
  <c r="D10"/>
  <c r="D9"/>
  <c r="C54" i="15"/>
  <c r="C10" i="16"/>
  <c r="C11" i="15"/>
  <c r="C34" i="14"/>
  <c r="F34" s="1"/>
  <c r="C10"/>
  <c r="C63" i="13"/>
  <c r="F37"/>
  <c r="C10"/>
  <c r="F53" i="12"/>
  <c r="F37"/>
  <c r="C10"/>
  <c r="C33" i="11"/>
  <c r="C10" i="9"/>
  <c r="C13" i="16" l="1"/>
  <c r="C14"/>
  <c r="F63" i="13"/>
  <c r="C11" i="16"/>
  <c r="C15" l="1"/>
</calcChain>
</file>

<file path=xl/sharedStrings.xml><?xml version="1.0" encoding="utf-8"?>
<sst xmlns="http://schemas.openxmlformats.org/spreadsheetml/2006/main" count="1964" uniqueCount="709">
  <si>
    <t>Nr. crt</t>
  </si>
  <si>
    <t>DATA PLATII</t>
  </si>
  <si>
    <t>SUMA PLĂTITĂ</t>
  </si>
  <si>
    <t>BENEFICIAR</t>
  </si>
  <si>
    <t>EXPLICATIE</t>
  </si>
  <si>
    <t>A</t>
  </si>
  <si>
    <t>CHELTUIELI DE PERSONAL</t>
  </si>
  <si>
    <t>B</t>
  </si>
  <si>
    <t>TOTAL chelt cu bunuri şi servicii</t>
  </si>
  <si>
    <t>C</t>
  </si>
  <si>
    <t>Institutia Prefectului-judetul Bihor</t>
  </si>
  <si>
    <t>Compartiment Financiar-contabilitate</t>
  </si>
  <si>
    <t xml:space="preserve"> Salarii aferente lunii decembrie</t>
  </si>
  <si>
    <t>Angajati IP Bihor cap. 51.01 (prefectura)</t>
  </si>
  <si>
    <t>Angajati IP Bihor cap. 61.50 (politisti permise si pasap)</t>
  </si>
  <si>
    <t>TOTAL</t>
  </si>
  <si>
    <t>CHELTUIELI CU BUNURI ŞI SERVICII CAP 51.01</t>
  </si>
  <si>
    <t>CHELTUIELI CU BUNURI ŞI SERVICII CAP 61.50</t>
  </si>
  <si>
    <t xml:space="preserve"> Salarii aferente lunii ianuarie</t>
  </si>
  <si>
    <t xml:space="preserve"> Salarii aferente lunii februarie</t>
  </si>
  <si>
    <t xml:space="preserve"> Salarii aferente lunii martie</t>
  </si>
  <si>
    <t xml:space="preserve"> Salarii aferente lunii aprilie</t>
  </si>
  <si>
    <t xml:space="preserve"> Salarii aferente lunii mai</t>
  </si>
  <si>
    <t xml:space="preserve"> Salarii aferente lunii iunie</t>
  </si>
  <si>
    <t xml:space="preserve"> Salarii aferente lunii noiembrie</t>
  </si>
  <si>
    <t xml:space="preserve"> Salarii aferente lunii octombrie</t>
  </si>
  <si>
    <t xml:space="preserve"> Salarii aferente lunii septembrie</t>
  </si>
  <si>
    <t xml:space="preserve"> Salarii aferente lunii august</t>
  </si>
  <si>
    <t xml:space="preserve"> Salarii aferente lunii iulie</t>
  </si>
  <si>
    <t>spalari auto</t>
  </si>
  <si>
    <t>TELEKOM ROMANIA</t>
  </si>
  <si>
    <t>COMPANIA DE APA</t>
  </si>
  <si>
    <t>abonament tel</t>
  </si>
  <si>
    <t>CARWASH VULCPREST SRL</t>
  </si>
  <si>
    <t>transport deseu menajer</t>
  </si>
  <si>
    <t>registre</t>
  </si>
  <si>
    <t>CHELTUIELI CU BUNURI ŞI SERVICII</t>
  </si>
  <si>
    <t>Capitolul  51.01 -prefectura</t>
  </si>
  <si>
    <t>Total an bunuri si servicii</t>
  </si>
  <si>
    <t>Capitolul  61.50 -politisti</t>
  </si>
  <si>
    <t>TOTAL chelt cu bunuri şi servicii 51.01</t>
  </si>
  <si>
    <t>TOTAL chelt cu bunuri şi servicii 61.50</t>
  </si>
  <si>
    <t>buget an</t>
  </si>
  <si>
    <t>schimb anvelope</t>
  </si>
  <si>
    <t>apa-canal</t>
  </si>
  <si>
    <t>Situatia plăților  efectuate - ianuarie 2020</t>
  </si>
  <si>
    <t>13.01.2020</t>
  </si>
  <si>
    <t>16.01.2020</t>
  </si>
  <si>
    <t xml:space="preserve">RER VEST SA </t>
  </si>
  <si>
    <t>TRIODA</t>
  </si>
  <si>
    <t>17.01.2020</t>
  </si>
  <si>
    <t>POLIGRAFIA OFFSET PRINT SRL</t>
  </si>
  <si>
    <t xml:space="preserve">SELGROS </t>
  </si>
  <si>
    <t>22.01.2020</t>
  </si>
  <si>
    <t>CRIS MEDIA INVEST</t>
  </si>
  <si>
    <t xml:space="preserve">tastaturi </t>
  </si>
  <si>
    <t>Situatia plăților  efectuate - februarie 2020</t>
  </si>
  <si>
    <t>Situatia plăților  efectuate - mai 2020</t>
  </si>
  <si>
    <t>Situatia plăților  efectuate -iunie 2020</t>
  </si>
  <si>
    <t>Situatia plăților  efectuate - iulie 2020</t>
  </si>
  <si>
    <t>Situatia plăților  efectuate - august 2020</t>
  </si>
  <si>
    <t>Situatia plăților  efectuate - septembrie 2020</t>
  </si>
  <si>
    <t>Situatia plăților  efectuate - octombrie 2020</t>
  </si>
  <si>
    <t>Situatia plăților  efectuate - noiembrie 2020</t>
  </si>
  <si>
    <t>27.01.2020</t>
  </si>
  <si>
    <t>TERMOFICARE ORADEA</t>
  </si>
  <si>
    <t>energie termică</t>
  </si>
  <si>
    <t>FLORISMOB SRL</t>
  </si>
  <si>
    <t>cherestea brad pt rafturi arhivă</t>
  </si>
  <si>
    <t>Personal IP BH</t>
  </si>
  <si>
    <t>cheltuieli deplasare</t>
  </si>
  <si>
    <t>CONSILIUL JUDETEAN BIHOR</t>
  </si>
  <si>
    <t>cota-parte utilitati</t>
  </si>
  <si>
    <t>29.01.2020</t>
  </si>
  <si>
    <t xml:space="preserve">RCS&amp;RDS SA </t>
  </si>
  <si>
    <t xml:space="preserve">TAROM SA </t>
  </si>
  <si>
    <t>31.01.2020</t>
  </si>
  <si>
    <t>COMPANIA DE INFORMATICA NEAMT</t>
  </si>
  <si>
    <t>abonament LexExpert</t>
  </si>
  <si>
    <t>INRED TIPOGRAFIE DIGIT ARAD</t>
  </si>
  <si>
    <t>28.01.2020</t>
  </si>
  <si>
    <t>TINMAR ENERGY SA</t>
  </si>
  <si>
    <t>energie electrica</t>
  </si>
  <si>
    <t>ORANGE ROMANIA</t>
  </si>
  <si>
    <t>tichete pasapoarte</t>
  </si>
  <si>
    <t>adaptoare retea IT</t>
  </si>
  <si>
    <t>ridicare cu cec</t>
  </si>
  <si>
    <t>cheltuieli materiale(birotica pref)</t>
  </si>
  <si>
    <t>cheltuieli materiale(auto)</t>
  </si>
  <si>
    <t>diverse materiale(raclete, spray degivrare)</t>
  </si>
  <si>
    <t>abonament tel mobila</t>
  </si>
  <si>
    <t>carti de vizita Prefect</t>
  </si>
  <si>
    <t>abonament internet+cablu TV</t>
  </si>
  <si>
    <t>schimb anvelope iarna</t>
  </si>
  <si>
    <t>abonament tel fixa</t>
  </si>
  <si>
    <t>bilet de avion sef serv pasap.</t>
  </si>
  <si>
    <t>media lunara</t>
  </si>
  <si>
    <t>05.02.2020</t>
  </si>
  <si>
    <t>ASTROMELIA SRL</t>
  </si>
  <si>
    <t>CITY INSURANCE SA</t>
  </si>
  <si>
    <t>RCA</t>
  </si>
  <si>
    <t>ELECTRICA SA</t>
  </si>
  <si>
    <t>cota-parte curent electric</t>
  </si>
  <si>
    <t>ROetCO INTERNATIONAL SA</t>
  </si>
  <si>
    <t>tonere</t>
  </si>
  <si>
    <t>10.02.2020</t>
  </si>
  <si>
    <t>Ridicare numerar CEC nr.4</t>
  </si>
  <si>
    <t>11.02.2020</t>
  </si>
  <si>
    <t>RECMOTOR PPD SRL</t>
  </si>
  <si>
    <t>piese de schimb auto</t>
  </si>
  <si>
    <t>SELGROS ORADEA</t>
  </si>
  <si>
    <t>diverse produse de protocol Cancelarie</t>
  </si>
  <si>
    <t>EUROBRUK COM SRL</t>
  </si>
  <si>
    <t>plicuri cu burduf</t>
  </si>
  <si>
    <t>12.02.2020</t>
  </si>
  <si>
    <t>CN POSTA ROMANA SA</t>
  </si>
  <si>
    <t>timbre tp</t>
  </si>
  <si>
    <t>MICROIDEAL COMPUTERS SRL</t>
  </si>
  <si>
    <t>USB 32GB</t>
  </si>
  <si>
    <t>REPRO BIROTICA SRL</t>
  </si>
  <si>
    <t>reparatii xerox</t>
  </si>
  <si>
    <t>ITG ONLINE SRL</t>
  </si>
  <si>
    <t>Smartphone 64GB Prefect</t>
  </si>
  <si>
    <t>13.02.2020</t>
  </si>
  <si>
    <t>FRIGOVENT INVEST SRL</t>
  </si>
  <si>
    <t xml:space="preserve">UNIVERSUL JURIDIC </t>
  </si>
  <si>
    <t>revista de drept public</t>
  </si>
  <si>
    <t>Ridicare numerar CEC nr.5</t>
  </si>
  <si>
    <t>17.02.2020</t>
  </si>
  <si>
    <t>VANDANA COM SRL</t>
  </si>
  <si>
    <t>18.02.2020</t>
  </si>
  <si>
    <t>energie termica</t>
  </si>
  <si>
    <t>COMPANIA DE APA ORADEA</t>
  </si>
  <si>
    <t>CAMICOS IMPEX SRL</t>
  </si>
  <si>
    <t>manopera reparatie auto</t>
  </si>
  <si>
    <t>TERMOFICARE ORADEA SA</t>
  </si>
  <si>
    <t>abonament telefon</t>
  </si>
  <si>
    <t>RCS&amp;RDS</t>
  </si>
  <si>
    <t>abonament internet</t>
  </si>
  <si>
    <t>RER VEST</t>
  </si>
  <si>
    <t>CJ BIHOR</t>
  </si>
  <si>
    <t>cota-parte energie electrica</t>
  </si>
  <si>
    <t>curent electric</t>
  </si>
  <si>
    <t xml:space="preserve">abonament LexExpert </t>
  </si>
  <si>
    <t>28.02.2020</t>
  </si>
  <si>
    <t>20.02.2020</t>
  </si>
  <si>
    <t>POLIGRAFIA OFFSET</t>
  </si>
  <si>
    <t>21.02.2020</t>
  </si>
  <si>
    <t>RER VEST SA</t>
  </si>
  <si>
    <t>Ridicare numerar CEC nr.6</t>
  </si>
  <si>
    <t>24.02.2020</t>
  </si>
  <si>
    <t>26.02.2020</t>
  </si>
  <si>
    <t>JAGUAR SRL</t>
  </si>
  <si>
    <t>IDEART SRL</t>
  </si>
  <si>
    <t>MPC IMPEX SRL</t>
  </si>
  <si>
    <t>cota-parte transport deseu menajer</t>
  </si>
  <si>
    <t>cota-parte apa-canal</t>
  </si>
  <si>
    <t>Ridicare numerar CEC nr.7</t>
  </si>
  <si>
    <t>pastile cafea prefect/cancelarie</t>
  </si>
  <si>
    <t>coroana naturala depunere</t>
  </si>
  <si>
    <t>RCA asigurare obligatorie</t>
  </si>
  <si>
    <t>cuptor cu microunde prefect</t>
  </si>
  <si>
    <t>abonament tel serviciu</t>
  </si>
  <si>
    <t>servicii intretinere clima trim I</t>
  </si>
  <si>
    <t>cheltuieli deplasare curs Simu A.</t>
  </si>
  <si>
    <t>cheltuieli protocol prefect/cancelarie</t>
  </si>
  <si>
    <t>LexExpert abonament lunar</t>
  </si>
  <si>
    <t>abonament telefon fix</t>
  </si>
  <si>
    <t>schimb yala intrare</t>
  </si>
  <si>
    <t>manopera yala</t>
  </si>
  <si>
    <t xml:space="preserve">roll-up cancelarie </t>
  </si>
  <si>
    <t xml:space="preserve">servicii intretinere clima trim I </t>
  </si>
  <si>
    <t>cheltuieli deplasarea Mentea M.</t>
  </si>
  <si>
    <t>deplasare curs Iga Livia</t>
  </si>
  <si>
    <t>deplasare Miculescu T.</t>
  </si>
  <si>
    <t xml:space="preserve">Ridicare numerar CEC nr.8 </t>
  </si>
  <si>
    <t>06.03.2020</t>
  </si>
  <si>
    <t xml:space="preserve">dezinfectant </t>
  </si>
  <si>
    <t>13.03.2020</t>
  </si>
  <si>
    <t>TREIRA SRL</t>
  </si>
  <si>
    <t>chitantiere</t>
  </si>
  <si>
    <t>LECOM BIROTICA ARDEAL SRL</t>
  </si>
  <si>
    <t>hartie xerox</t>
  </si>
  <si>
    <t>POSTA ROMANA SA</t>
  </si>
  <si>
    <t>timbre TP</t>
  </si>
  <si>
    <t>ALEREB SRL</t>
  </si>
  <si>
    <t>dezinfectanti maini si suprafete</t>
  </si>
  <si>
    <t>16.03.2020</t>
  </si>
  <si>
    <t>facturiere</t>
  </si>
  <si>
    <t xml:space="preserve">TINMAR ENERGY SA </t>
  </si>
  <si>
    <t>CAMICOS SRL</t>
  </si>
  <si>
    <t>piese auto</t>
  </si>
  <si>
    <t>manopera</t>
  </si>
  <si>
    <t>POWER STYLE IMAGE SRL</t>
  </si>
  <si>
    <t>stema Romaniei</t>
  </si>
  <si>
    <t>18.03.2020</t>
  </si>
  <si>
    <t>abonament telefonie</t>
  </si>
  <si>
    <t>mape corespondenta</t>
  </si>
  <si>
    <t>DIGITAL COWBOYS SRL</t>
  </si>
  <si>
    <t>MOTOR STARTER SRL</t>
  </si>
  <si>
    <t>măști protecție</t>
  </si>
  <si>
    <t>CRIS MEDIA INVEST SRL</t>
  </si>
  <si>
    <t>apă-canal</t>
  </si>
  <si>
    <t>RALMAR DESIGN SRL</t>
  </si>
  <si>
    <t>stampile pașapoarte</t>
  </si>
  <si>
    <t>12.03.2020</t>
  </si>
  <si>
    <t>20.03.2020</t>
  </si>
  <si>
    <t xml:space="preserve">RCS&amp;RDS </t>
  </si>
  <si>
    <t>RER VEST ORADEA</t>
  </si>
  <si>
    <t xml:space="preserve">transport deseu menajer </t>
  </si>
  <si>
    <t>cota-parte trans deseu menajer</t>
  </si>
  <si>
    <t>24.03.2020</t>
  </si>
  <si>
    <t>MICROIDEAL SRL</t>
  </si>
  <si>
    <t>piese calculator</t>
  </si>
  <si>
    <t>25.03.2020</t>
  </si>
  <si>
    <t>GODMAN SRL</t>
  </si>
  <si>
    <t>mănuși protecție</t>
  </si>
  <si>
    <t>26.03.2020</t>
  </si>
  <si>
    <t>COMPANIA INFORMATICA NEAMT</t>
  </si>
  <si>
    <t>abonament Lex Expert</t>
  </si>
  <si>
    <t>PAPER SERV SRL</t>
  </si>
  <si>
    <t>DOKTOR PRINTER SRL</t>
  </si>
  <si>
    <t>reparatii calculator</t>
  </si>
  <si>
    <t>REAL</t>
  </si>
  <si>
    <t>dezinfectant</t>
  </si>
  <si>
    <t>27.03.2020</t>
  </si>
  <si>
    <t>METRO CASH &amp; CARRY</t>
  </si>
  <si>
    <t>hartie xerox (Acord cadru MAI)</t>
  </si>
  <si>
    <t>energie electrica (Acord cadru MAI)</t>
  </si>
  <si>
    <t>telefonie mobila (Acord cadru MAI)</t>
  </si>
  <si>
    <t>servicii consultanta cancelarie</t>
  </si>
  <si>
    <t>dezinfectanti,manuși,servețele</t>
  </si>
  <si>
    <t>abonament internet si cablu TV</t>
  </si>
  <si>
    <t>cosumabile birou</t>
  </si>
  <si>
    <t>servicii arhivare</t>
  </si>
  <si>
    <t>consumabile birou</t>
  </si>
  <si>
    <t>energie electrica cota-parte CJ</t>
  </si>
  <si>
    <t>01.04.2020</t>
  </si>
  <si>
    <t>SERVICE CASA SRL</t>
  </si>
  <si>
    <t>ITP AUTO MAI 33758</t>
  </si>
  <si>
    <t>SEAL AUTO SRL</t>
  </si>
  <si>
    <t>MANOPRINTING SYSTEM SRL</t>
  </si>
  <si>
    <t>07.04.2020</t>
  </si>
  <si>
    <t>DEDEMAN SRL</t>
  </si>
  <si>
    <t>prelungitor</t>
  </si>
  <si>
    <t>RAME EURORAMA SRL</t>
  </si>
  <si>
    <t>ramă foto</t>
  </si>
  <si>
    <t>CODINS SRL</t>
  </si>
  <si>
    <t>09.04.2020</t>
  </si>
  <si>
    <t>VANDANA SRL</t>
  </si>
  <si>
    <t>cheltuieli protocol prefect</t>
  </si>
  <si>
    <t>CITY INSURANCE SRL</t>
  </si>
  <si>
    <t>RCA pt MAI 41754</t>
  </si>
  <si>
    <t>10.04.2020</t>
  </si>
  <si>
    <t>INFORMATICA SRL</t>
  </si>
  <si>
    <t>14.04.2020</t>
  </si>
  <si>
    <t xml:space="preserve">DIGISIGN SA </t>
  </si>
  <si>
    <t>TONER SRL</t>
  </si>
  <si>
    <t>cilindru imprimantă</t>
  </si>
  <si>
    <t>energie electrică (Acord cadru MAI)</t>
  </si>
  <si>
    <t>telefonie mobilă (Acord cadru MAI)</t>
  </si>
  <si>
    <t>ADECOR PROD SRL</t>
  </si>
  <si>
    <t>dezinfectanți</t>
  </si>
  <si>
    <t>16.04.2020</t>
  </si>
  <si>
    <t>reparație calculator</t>
  </si>
  <si>
    <t>21.04.2020</t>
  </si>
  <si>
    <t>cotă-parte utilități</t>
  </si>
  <si>
    <t>MANOPRINTYNG SISTEM</t>
  </si>
  <si>
    <t>BENVENUTI SRL</t>
  </si>
  <si>
    <t>22.04.2020</t>
  </si>
  <si>
    <t>24.04.2020</t>
  </si>
  <si>
    <t xml:space="preserve">materiale de curățenie </t>
  </si>
  <si>
    <t>RER VEST SA ORADEA</t>
  </si>
  <si>
    <t>transport deșeu menajer</t>
  </si>
  <si>
    <t>RCS&amp;RDS SA</t>
  </si>
  <si>
    <t>TELEKOM ROMANIA SA</t>
  </si>
  <si>
    <t>cotă-parte energie electrică</t>
  </si>
  <si>
    <t>30.04.2020</t>
  </si>
  <si>
    <t>II DEMETER CĂLIN</t>
  </si>
  <si>
    <t>spălări auto</t>
  </si>
  <si>
    <t>servicii climă -curatare filtre aer</t>
  </si>
  <si>
    <t>alcool tehnic pt dezinfectat suprafete</t>
  </si>
  <si>
    <t>mănuși protectie</t>
  </si>
  <si>
    <t>servicii arhivare cf contract</t>
  </si>
  <si>
    <t>serv.consultanță Cancelarie cf contract</t>
  </si>
  <si>
    <t>alcool tehnic -dezinfectant pt suprafete</t>
  </si>
  <si>
    <t>uscător mâini baie</t>
  </si>
  <si>
    <t>tăblițe noua denumire pașapoarte</t>
  </si>
  <si>
    <t>13.04.2020</t>
  </si>
  <si>
    <t>Situatia plăților  efectuate - cumulat - aprilie 2020</t>
  </si>
  <si>
    <t>Situatia plăților  efectuate - cumulat - martie 2020</t>
  </si>
  <si>
    <t>curs Microsoft Excel pt 21 pers</t>
  </si>
  <si>
    <t>13.05.2020</t>
  </si>
  <si>
    <t>piese schimb auto</t>
  </si>
  <si>
    <t>05.05.2020</t>
  </si>
  <si>
    <t>06.05.2020</t>
  </si>
  <si>
    <t>INFORMATICA NEAMT</t>
  </si>
  <si>
    <t>abonament LexExpert luna aprilie</t>
  </si>
  <si>
    <t>MICROIDEAL COMP SRL</t>
  </si>
  <si>
    <t>TRANS GEN IMPEX SRL</t>
  </si>
  <si>
    <t>alcool sanitar</t>
  </si>
  <si>
    <t>08.05.2020</t>
  </si>
  <si>
    <t>18.05.2020</t>
  </si>
  <si>
    <t>energie electrică</t>
  </si>
  <si>
    <t>DIGITAL COWBOYS</t>
  </si>
  <si>
    <t>20.05.2020</t>
  </si>
  <si>
    <t xml:space="preserve">role etichete </t>
  </si>
  <si>
    <t>COPROT SRL</t>
  </si>
  <si>
    <t>bonuri valorice combustibil</t>
  </si>
  <si>
    <t>ștergător parbrize</t>
  </si>
  <si>
    <t xml:space="preserve">TELEKOM ROMANIA </t>
  </si>
  <si>
    <t>ROSERVOTECH SRL</t>
  </si>
  <si>
    <t>cilindru pt imprimantă Brother 6600DW</t>
  </si>
  <si>
    <t>servicii întreținere aparate climă cnf contract</t>
  </si>
  <si>
    <t>25.05.2020</t>
  </si>
  <si>
    <t>CEC nr.11 - ridicare numerar</t>
  </si>
  <si>
    <t>27.05.2020</t>
  </si>
  <si>
    <t>29.05.2020</t>
  </si>
  <si>
    <t>abonament LexExpert luna mai</t>
  </si>
  <si>
    <t>ALCAR WHEELSBASE SRL</t>
  </si>
  <si>
    <t>anvelope - 4 buc</t>
  </si>
  <si>
    <t>11.05.2020</t>
  </si>
  <si>
    <t>timbre</t>
  </si>
  <si>
    <t>CEC - Personal Serv.Pașapoarte     ( Șora, Sime, Leac, Hotea, Mihoc)</t>
  </si>
  <si>
    <t>19.05.2020</t>
  </si>
  <si>
    <t>CEC - Personal Serv.Inmatriculări    ( Goia, Avram, Tirla, Marc, Bot)</t>
  </si>
  <si>
    <t>cotă-parte transport deșeu menajer</t>
  </si>
  <si>
    <t>26.05.2020</t>
  </si>
  <si>
    <t>cotă-parte apă-canal</t>
  </si>
  <si>
    <t>chitanțiere</t>
  </si>
  <si>
    <t>AUTORITATEA ELECTORALA PERMANENTA</t>
  </si>
  <si>
    <t>recuperare utilitati</t>
  </si>
  <si>
    <t>21.01.2020</t>
  </si>
  <si>
    <t>DRPCIV</t>
  </si>
  <si>
    <t>IMPRIMERIA NATIONALA</t>
  </si>
  <si>
    <t>AUTORITATEA ELECTORALĂ PERMANENTĂ</t>
  </si>
  <si>
    <t>DRPCIV +IMPRIMERIA NATIONALA+RAPPS</t>
  </si>
  <si>
    <t>cheltuieli protocol</t>
  </si>
  <si>
    <t>31.03.2020</t>
  </si>
  <si>
    <t>semnatură electonică (prefect, 2 subpref)</t>
  </si>
  <si>
    <t>abonament telefonie mobila</t>
  </si>
  <si>
    <t>abonament telefonie fixa</t>
  </si>
  <si>
    <t>abonament internet+tv</t>
  </si>
  <si>
    <t>piese calculator - SSD</t>
  </si>
  <si>
    <t>servicii întreținere aparate climă cf contract</t>
  </si>
  <si>
    <t>taxa extras CF</t>
  </si>
  <si>
    <t>cilindru pt imprimantă</t>
  </si>
  <si>
    <t>panou protecție ghiseu</t>
  </si>
  <si>
    <t>ITP  auto</t>
  </si>
  <si>
    <t>cheltuieli deplasare delegare IPJ Bihor</t>
  </si>
  <si>
    <t>22.05.2020</t>
  </si>
  <si>
    <t>14.05.2020</t>
  </si>
  <si>
    <t>RAPPS</t>
  </si>
  <si>
    <t>12.06.2020</t>
  </si>
  <si>
    <t>03,19,29.06</t>
  </si>
  <si>
    <t>buget titlul I chelt personal</t>
  </si>
  <si>
    <t>recuperari concedii medicale CASS</t>
  </si>
  <si>
    <t>04.06.2020</t>
  </si>
  <si>
    <t>registre corespondență</t>
  </si>
  <si>
    <t>FLORIVAS SRL</t>
  </si>
  <si>
    <t>verificare stingătoare</t>
  </si>
  <si>
    <t>09.06.2020</t>
  </si>
  <si>
    <t>becuri auto</t>
  </si>
  <si>
    <t>11.06.2020</t>
  </si>
  <si>
    <t>FLANCO RETAIL SA</t>
  </si>
  <si>
    <t>achiziție HDD</t>
  </si>
  <si>
    <t>15.06.2020</t>
  </si>
  <si>
    <t>borderou corespondență</t>
  </si>
  <si>
    <t>DNS BIROTICA SRL</t>
  </si>
  <si>
    <t>coșuri metalice 20l pt măști folosite</t>
  </si>
  <si>
    <t>LUAN VISION SRL</t>
  </si>
  <si>
    <t>16.06.2020</t>
  </si>
  <si>
    <t>18.06.2020</t>
  </si>
  <si>
    <t>22.06.2020</t>
  </si>
  <si>
    <t xml:space="preserve">furnituri </t>
  </si>
  <si>
    <t>CG&amp;GC HITECH SOLUTIONS</t>
  </si>
  <si>
    <t>toner imprimanta</t>
  </si>
  <si>
    <t>cilindru imprimanta</t>
  </si>
  <si>
    <t>SSD</t>
  </si>
  <si>
    <t>reparatie imprimanta</t>
  </si>
  <si>
    <t>reparatie calculator</t>
  </si>
  <si>
    <t xml:space="preserve">filtre clima </t>
  </si>
  <si>
    <t>23.06.2020</t>
  </si>
  <si>
    <t>DHARMA CONSTRUCT SRL</t>
  </si>
  <si>
    <t>dezinfectanti</t>
  </si>
  <si>
    <t>24.06.2020</t>
  </si>
  <si>
    <t>ab internet</t>
  </si>
  <si>
    <t>29.06.2020</t>
  </si>
  <si>
    <t>30.06.2020</t>
  </si>
  <si>
    <t>Autoritatea Electorală Permanentă</t>
  </si>
  <si>
    <t>recuperare cota-parte utilitati</t>
  </si>
  <si>
    <t>coșuri metalice 20l pt măști</t>
  </si>
  <si>
    <t>servicii întreținere climă</t>
  </si>
  <si>
    <t>19.06.2020</t>
  </si>
  <si>
    <t>CN POSTA ROMANA</t>
  </si>
  <si>
    <t xml:space="preserve">IP BH </t>
  </si>
  <si>
    <t>cheltuieli deplasare Sime S, Leac R, Hotea P.</t>
  </si>
  <si>
    <t>FP SLIM SRL</t>
  </si>
  <si>
    <t>CJ BH</t>
  </si>
  <si>
    <t>cota-parte deseu menajer</t>
  </si>
  <si>
    <t>BN BUSINESS SRL</t>
  </si>
  <si>
    <t>USB</t>
  </si>
  <si>
    <t>06.2020</t>
  </si>
  <si>
    <t>Imprimeria Nationala, RAPPS</t>
  </si>
  <si>
    <t>pixuri cu fir si suport Pasapoarte</t>
  </si>
  <si>
    <t xml:space="preserve">AEP </t>
  </si>
  <si>
    <t>02.07.2020</t>
  </si>
  <si>
    <t>PATER IOAN VIRGIL PFA</t>
  </si>
  <si>
    <t>tapițat scaun</t>
  </si>
  <si>
    <t>piese imprimantă</t>
  </si>
  <si>
    <t>13.07.2020</t>
  </si>
  <si>
    <t>03.07.2020</t>
  </si>
  <si>
    <t>15.07.2020</t>
  </si>
  <si>
    <t>POLIGRAFIA OFFSET PRINT ORADEA</t>
  </si>
  <si>
    <t>furnituri de birou</t>
  </si>
  <si>
    <t>SMART CHOICE SRL</t>
  </si>
  <si>
    <t>clișeu ștampilă</t>
  </si>
  <si>
    <t>manoperă reparații auto</t>
  </si>
  <si>
    <t xml:space="preserve">SELGROS CASH&amp;CARRY </t>
  </si>
  <si>
    <t xml:space="preserve">protocol - apă </t>
  </si>
  <si>
    <t>17.07.2020</t>
  </si>
  <si>
    <t>servicii consultanță cnf contract</t>
  </si>
  <si>
    <t>furnituri birou</t>
  </si>
  <si>
    <t xml:space="preserve">MANOPRINTING SYSTEM </t>
  </si>
  <si>
    <t>21.07.2020</t>
  </si>
  <si>
    <t>23.07.2020</t>
  </si>
  <si>
    <t>DIGISIGN SA</t>
  </si>
  <si>
    <t>reînnoire semnătură electronică</t>
  </si>
  <si>
    <t>CG&amp;GC HITECH SOLUTION SRL</t>
  </si>
  <si>
    <t>reparație imprimantă</t>
  </si>
  <si>
    <t>COMPANIA DE APĂ ORADEA</t>
  </si>
  <si>
    <t>29.07.2020</t>
  </si>
  <si>
    <t>abonament Lex Expert iulie</t>
  </si>
  <si>
    <t>DEDEMAN ORADEA</t>
  </si>
  <si>
    <t>materiale pt raft arhiva</t>
  </si>
  <si>
    <t>INFOCENTER SRL</t>
  </si>
  <si>
    <t>memorie USB 16GB</t>
  </si>
  <si>
    <t>CARWASH VULCPREST</t>
  </si>
  <si>
    <t>spalălări auto</t>
  </si>
  <si>
    <t xml:space="preserve">CARWASH VULCPREST </t>
  </si>
  <si>
    <t>COMPANIA DE INFORMATICĂ NEAMȚ</t>
  </si>
  <si>
    <t>31.07.2020</t>
  </si>
  <si>
    <t>RCA pt MAI 43930</t>
  </si>
  <si>
    <t xml:space="preserve">CJ BH </t>
  </si>
  <si>
    <t>switch calculator</t>
  </si>
  <si>
    <t>piese imprimanta</t>
  </si>
  <si>
    <t>memorie SSD calculator</t>
  </si>
  <si>
    <t>recuperări utilitati</t>
  </si>
  <si>
    <t>piese imprimante</t>
  </si>
  <si>
    <t xml:space="preserve"> Total salarii</t>
  </si>
  <si>
    <t>SUME</t>
  </si>
  <si>
    <t>cheltuit cumulat</t>
  </si>
  <si>
    <t>13.08.2020</t>
  </si>
  <si>
    <t>servicii consultanta cnf contract</t>
  </si>
  <si>
    <t>18.08.2020</t>
  </si>
  <si>
    <t>COMPANIA DE APA ORADEA SA</t>
  </si>
  <si>
    <t>apă - canal</t>
  </si>
  <si>
    <t>diferență serv consultanta cnf contract</t>
  </si>
  <si>
    <t>25.08.2020</t>
  </si>
  <si>
    <t>RO ET CO INTERNATIONAL SA</t>
  </si>
  <si>
    <t>SSD, DDR</t>
  </si>
  <si>
    <t>bonuri valorice carburant</t>
  </si>
  <si>
    <t>drum DR 3300</t>
  </si>
  <si>
    <t>26.08.2020</t>
  </si>
  <si>
    <t xml:space="preserve">INFORMATICA NEAMT </t>
  </si>
  <si>
    <t>ab Lex Expert</t>
  </si>
  <si>
    <t>statie de lucru, multifunctional epson</t>
  </si>
  <si>
    <t>START ASIG SRL</t>
  </si>
  <si>
    <t>20 licente Microsoft Windows</t>
  </si>
  <si>
    <t>31.08.2020</t>
  </si>
  <si>
    <t xml:space="preserve">SMART DISTRIBUTION </t>
  </si>
  <si>
    <t>materiale curatenie</t>
  </si>
  <si>
    <t>piese de schimb chiller</t>
  </si>
  <si>
    <t xml:space="preserve">MICROIDEAL COMPUTERS </t>
  </si>
  <si>
    <t>materiale sistem videoconferinta</t>
  </si>
  <si>
    <t>TPLINK adaptor usb</t>
  </si>
  <si>
    <t>04.08.2020</t>
  </si>
  <si>
    <t>INDIGO COPY CENTER SRL</t>
  </si>
  <si>
    <t>ștampile înmatriculări</t>
  </si>
  <si>
    <t>19.08.2020</t>
  </si>
  <si>
    <t>COMPANIA DE APĂ ORADEA SA</t>
  </si>
  <si>
    <t>tablițe birou înmatric.</t>
  </si>
  <si>
    <t>plexiglas transparent</t>
  </si>
  <si>
    <t>ALTEX ROMANIA SRL</t>
  </si>
  <si>
    <t>telefon fix serv. înmatriculări</t>
  </si>
  <si>
    <t>ventilator</t>
  </si>
  <si>
    <t>DANTE INTERNATIONAL SA</t>
  </si>
  <si>
    <t>router wireless serv pașapoarte</t>
  </si>
  <si>
    <t>COMPANIA DE INFORMATICA NEAMȚ</t>
  </si>
  <si>
    <t>laptop, multifunctional epson</t>
  </si>
  <si>
    <t>27.08.2020</t>
  </si>
  <si>
    <t>ELECTRICA FURNIZARE SA</t>
  </si>
  <si>
    <t>28.08.2020</t>
  </si>
  <si>
    <t>mâner ușă metalică</t>
  </si>
  <si>
    <t>recuperari utilitati</t>
  </si>
  <si>
    <t>02.09.2020</t>
  </si>
  <si>
    <t>reparații auto</t>
  </si>
  <si>
    <t>afișaj electronic chiller</t>
  </si>
  <si>
    <t>reparatii chiller</t>
  </si>
  <si>
    <t>spălări auto august</t>
  </si>
  <si>
    <t>07.09.2020</t>
  </si>
  <si>
    <t>saci aspirator</t>
  </si>
  <si>
    <t>chitantiere A6 serv. înmatriculari</t>
  </si>
  <si>
    <t>07.08.2020</t>
  </si>
  <si>
    <t>amortizor hidraulic usa</t>
  </si>
  <si>
    <t>spalari auto august</t>
  </si>
  <si>
    <t>curatat, igienizat aparate aer conditionat</t>
  </si>
  <si>
    <t>16.09.2020</t>
  </si>
  <si>
    <t>scaune birou inmatriculari</t>
  </si>
  <si>
    <t>scaun birou inmatriculari</t>
  </si>
  <si>
    <t>baterii</t>
  </si>
  <si>
    <t>KALLA MED SRL</t>
  </si>
  <si>
    <t>COMPANIA DE APA SA</t>
  </si>
  <si>
    <t>ORANGE ROMANIA SA</t>
  </si>
  <si>
    <t>trasnport deseu menajer</t>
  </si>
  <si>
    <t>AUTO BARA &amp; CO SRL</t>
  </si>
  <si>
    <t>piese de schimb pt MAI 46998</t>
  </si>
  <si>
    <t>reparatii auto MAI 46998</t>
  </si>
  <si>
    <t xml:space="preserve">TERMOFICARE ORADEA SA </t>
  </si>
  <si>
    <t xml:space="preserve">energie termica </t>
  </si>
  <si>
    <t xml:space="preserve">DIGITAL COWBOYS </t>
  </si>
  <si>
    <t>RCA pt MAI 46998</t>
  </si>
  <si>
    <t>21.09.2020</t>
  </si>
  <si>
    <t>ALPAREAN OVIDIU DAN</t>
  </si>
  <si>
    <t>decontare deplasare instruire - SRPCIV</t>
  </si>
  <si>
    <t>23.09.2020</t>
  </si>
  <si>
    <t>RIDICARE NR CEC 14 - PASCA CORNEL</t>
  </si>
  <si>
    <t>reparatie parbriz pt MAI 24448</t>
  </si>
  <si>
    <t>25.09.2020</t>
  </si>
  <si>
    <t>5 buc switch pt SPCP</t>
  </si>
  <si>
    <t>cota parte utilitati apa-canal</t>
  </si>
  <si>
    <t>cota parte utilitati transport deseu menajer</t>
  </si>
  <si>
    <t>cota parte utilitati energie electrica</t>
  </si>
  <si>
    <t>28.09.2020</t>
  </si>
  <si>
    <t>ITP PT MAI 46998</t>
  </si>
  <si>
    <t>ab telefon</t>
  </si>
  <si>
    <t>ab Lex Expert sept 2020</t>
  </si>
  <si>
    <t>RCS &amp; RDS</t>
  </si>
  <si>
    <t>SELGROS CASH &amp; CARRY</t>
  </si>
  <si>
    <t>protocol</t>
  </si>
  <si>
    <t>29.09.2020</t>
  </si>
  <si>
    <t>spalari auto septembrie</t>
  </si>
  <si>
    <t>30.09,2020</t>
  </si>
  <si>
    <t>PASCA CORNEL</t>
  </si>
  <si>
    <t>transport Bucuresti - avion + bus</t>
  </si>
  <si>
    <t>30.09.2020</t>
  </si>
  <si>
    <t>Recuparare utilitati septembrie</t>
  </si>
  <si>
    <t>Recuperare utilitati septembrie</t>
  </si>
  <si>
    <t>12.10.2020</t>
  </si>
  <si>
    <t xml:space="preserve">certificate inmatriculare auto </t>
  </si>
  <si>
    <t>02.10.2020</t>
  </si>
  <si>
    <t>FRIGOVENT SRL</t>
  </si>
  <si>
    <t>igienizare AC</t>
  </si>
  <si>
    <t>06.10.2020</t>
  </si>
  <si>
    <t>TRIMA BIROTICA SRL</t>
  </si>
  <si>
    <t>distrugator documente</t>
  </si>
  <si>
    <t>19.10.2020</t>
  </si>
  <si>
    <t xml:space="preserve">POLIGRAFIA OFFSET PRINT </t>
  </si>
  <si>
    <t>registru CFP</t>
  </si>
  <si>
    <t>stampila CFP</t>
  </si>
  <si>
    <t>DEDEMAN</t>
  </si>
  <si>
    <t>parchet</t>
  </si>
  <si>
    <t>AWAROLLS PLUS SRL</t>
  </si>
  <si>
    <t>jaluzele verticale</t>
  </si>
  <si>
    <t>Marcus Mihai</t>
  </si>
  <si>
    <t>deplasare Bucuresti</t>
  </si>
  <si>
    <t>14.10.2020</t>
  </si>
  <si>
    <t>recuparare cota-parte utilitati</t>
  </si>
  <si>
    <t>15.10.2020</t>
  </si>
  <si>
    <t>CN IMPRIMERIA NATIONALA</t>
  </si>
  <si>
    <t>RA APPS</t>
  </si>
  <si>
    <t>RA APPS BUC</t>
  </si>
  <si>
    <t>16.10.2020</t>
  </si>
  <si>
    <t>ECOVENT EXPERT SRL</t>
  </si>
  <si>
    <t>23.10.2020</t>
  </si>
  <si>
    <t>folie omologata pt 2 auto Duster</t>
  </si>
  <si>
    <t>mentenanta ac</t>
  </si>
  <si>
    <t>TGV TRADE SRL</t>
  </si>
  <si>
    <t>carucior marfa</t>
  </si>
  <si>
    <t xml:space="preserve">MARC ADRIAN - SRPCIV </t>
  </si>
  <si>
    <t xml:space="preserve">chelt deplasare Buc </t>
  </si>
  <si>
    <t>26.10.2020</t>
  </si>
  <si>
    <t>AEP</t>
  </si>
  <si>
    <t>LEAC RAZVAN - SPCP</t>
  </si>
  <si>
    <t>01.10.2020</t>
  </si>
  <si>
    <t>piese de schimb pt MAI 44586</t>
  </si>
  <si>
    <t>manopera pt MAI 44586</t>
  </si>
  <si>
    <t>igienizarea AC</t>
  </si>
  <si>
    <t>SOCAL COMPLEX SERV SRL (cec)</t>
  </si>
  <si>
    <t>INTER BROKER ASIG</t>
  </si>
  <si>
    <t>RCA pt 4 auto</t>
  </si>
  <si>
    <t>27.10.2020</t>
  </si>
  <si>
    <t>semnatura electronica</t>
  </si>
  <si>
    <t>RCA pt MAI 40532</t>
  </si>
  <si>
    <t>30.10.2020</t>
  </si>
  <si>
    <t xml:space="preserve">spalari auto octombrie </t>
  </si>
  <si>
    <t>13.10.2020</t>
  </si>
  <si>
    <t>03.11.2020</t>
  </si>
  <si>
    <t>inverter caldura</t>
  </si>
  <si>
    <t>04.11.2020</t>
  </si>
  <si>
    <t>DLS OFFICE PAPER SRL</t>
  </si>
  <si>
    <t>masti, dezinfectanti</t>
  </si>
  <si>
    <t>16.11.2020</t>
  </si>
  <si>
    <t>DARER PRESCOM SRL</t>
  </si>
  <si>
    <t>port cablu 3 buc</t>
  </si>
  <si>
    <t>ITP PT MAI 24448 MAI 36768</t>
  </si>
  <si>
    <t>serv consultanta cnf contract</t>
  </si>
  <si>
    <t>coroane naturale</t>
  </si>
  <si>
    <t>18.11.2020</t>
  </si>
  <si>
    <t>sapun dezinfectant Protex</t>
  </si>
  <si>
    <t>incasare cota-parte utilitati</t>
  </si>
  <si>
    <t>19.11.2020</t>
  </si>
  <si>
    <t xml:space="preserve">CN POSTA ROMANA </t>
  </si>
  <si>
    <t xml:space="preserve">serv vulcanizare </t>
  </si>
  <si>
    <t>monitor Benq</t>
  </si>
  <si>
    <t>ITP pt MAI 43930</t>
  </si>
  <si>
    <t>serv vulcanizare</t>
  </si>
  <si>
    <t>23.11.2020</t>
  </si>
  <si>
    <t>ulei Castrol</t>
  </si>
  <si>
    <t>abonament telefon, internet</t>
  </si>
  <si>
    <t>TINMAR ENERY SA</t>
  </si>
  <si>
    <t>DINAMIC BICONSTRUCT TECH SRL</t>
  </si>
  <si>
    <t>manopera aparate inverter</t>
  </si>
  <si>
    <t>27.11.2020</t>
  </si>
  <si>
    <t xml:space="preserve">RA MONITORUL OFICIAL </t>
  </si>
  <si>
    <t>abonament expert monitor flexibil</t>
  </si>
  <si>
    <t>04.12.2020</t>
  </si>
  <si>
    <t xml:space="preserve">ORANGE ROMANIA </t>
  </si>
  <si>
    <t>ab tel</t>
  </si>
  <si>
    <t>BIZMED SRL</t>
  </si>
  <si>
    <t>trusa medicala</t>
  </si>
  <si>
    <t>08.12.2020</t>
  </si>
  <si>
    <t>suport TV</t>
  </si>
  <si>
    <t xml:space="preserve">TRIMA BIROTICA </t>
  </si>
  <si>
    <t>furnituri</t>
  </si>
  <si>
    <t xml:space="preserve">CITY INSURANCE </t>
  </si>
  <si>
    <t>RCA pt MAI 24448</t>
  </si>
  <si>
    <t>14.12.2020</t>
  </si>
  <si>
    <t>CEC NR 25</t>
  </si>
  <si>
    <t>comision schimb valutar BCR</t>
  </si>
  <si>
    <t>17.12.2020</t>
  </si>
  <si>
    <t>RA AAPS</t>
  </si>
  <si>
    <t>03.12.2020</t>
  </si>
  <si>
    <t xml:space="preserve">TINMAR ENERGY </t>
  </si>
  <si>
    <t>JUDETUL BIHOR</t>
  </si>
  <si>
    <t>22.12.2020</t>
  </si>
  <si>
    <t>cota-parte energie electrica oct 2020</t>
  </si>
  <si>
    <t>cota-parte apa-canal oct 2020</t>
  </si>
  <si>
    <t>WOLTERS KLUWER ROMANIA SRL</t>
  </si>
  <si>
    <t>ALCORA IMPORT EXPORT SRL</t>
  </si>
  <si>
    <t>SELGROS CASH CARRY SRL</t>
  </si>
  <si>
    <t>RCA PT MAI 36768</t>
  </si>
  <si>
    <t>pachet legislatie online</t>
  </si>
  <si>
    <t xml:space="preserve"> TV LG</t>
  </si>
  <si>
    <t>retapitare fotolii</t>
  </si>
  <si>
    <t>prod protocol</t>
  </si>
  <si>
    <t>coroana naturala</t>
  </si>
  <si>
    <t>abonament LexExpert oct 2020</t>
  </si>
  <si>
    <t>abonament LexExpert nov 2020</t>
  </si>
  <si>
    <t>23.12.2020</t>
  </si>
  <si>
    <t xml:space="preserve">COMPANIA INFORMATICA NEAMT </t>
  </si>
  <si>
    <t xml:space="preserve">cota-parte energie electrica </t>
  </si>
  <si>
    <t>tus</t>
  </si>
  <si>
    <t>solutie parbriz</t>
  </si>
  <si>
    <t>ab LEX dec20</t>
  </si>
  <si>
    <t>24.12.2020</t>
  </si>
  <si>
    <t>mat curatenie</t>
  </si>
  <si>
    <t xml:space="preserve">CONCEPT MOBILI COLLECTION </t>
  </si>
  <si>
    <t>scaune</t>
  </si>
  <si>
    <t>curs excel</t>
  </si>
  <si>
    <t>FLAME DESIGN SRL</t>
  </si>
  <si>
    <t>pixuri personalizate</t>
  </si>
  <si>
    <t>ab presa</t>
  </si>
  <si>
    <t xml:space="preserve">INFORM MEDIA PRESS </t>
  </si>
  <si>
    <t>ANOTIMP CPE SA</t>
  </si>
  <si>
    <t>POLIGRAFIA OFFSET PRINT</t>
  </si>
  <si>
    <t>RETRO BOUTIQUE SRL</t>
  </si>
  <si>
    <t>TOTEM COM SRL</t>
  </si>
  <si>
    <t>FPMI BIHOR</t>
  </si>
  <si>
    <t>29.12.2020</t>
  </si>
  <si>
    <t>en termica</t>
  </si>
  <si>
    <t>cosuri cu pedala</t>
  </si>
  <si>
    <t>spalari auto dec 2020</t>
  </si>
  <si>
    <t>mobilier</t>
  </si>
  <si>
    <t>laptop Dell</t>
  </si>
  <si>
    <t>agende</t>
  </si>
  <si>
    <t>produse protocol</t>
  </si>
  <si>
    <t>apa plata</t>
  </si>
  <si>
    <t>cafea</t>
  </si>
  <si>
    <t>DIPOL CONNECT SRL</t>
  </si>
  <si>
    <t>MIC MOBILIER TRANS SRL</t>
  </si>
  <si>
    <t>HDMI cablu si extender</t>
  </si>
  <si>
    <t>cablu</t>
  </si>
  <si>
    <t>TV</t>
  </si>
  <si>
    <t>scaune birou</t>
  </si>
  <si>
    <t>30.12.2020</t>
  </si>
  <si>
    <t>cota-parte apa canal</t>
  </si>
  <si>
    <t>cota-parte en electrica nov 20</t>
  </si>
  <si>
    <t>cota-parte deseu menajer nov 20</t>
  </si>
  <si>
    <t>Vazut, ordonator de credite</t>
  </si>
  <si>
    <t>Prefect</t>
  </si>
  <si>
    <t>Dumitru Țiplea</t>
  </si>
  <si>
    <t>Situatia plăților  efectuate - decembrie 2020 (activitate curenta)</t>
  </si>
  <si>
    <t>Consilier</t>
  </si>
  <si>
    <t>Diana Porumb</t>
  </si>
  <si>
    <t>Coordonator</t>
  </si>
  <si>
    <t>Emil Berdie</t>
  </si>
  <si>
    <t>CENTRALIZATOR - Situatia plăților  efectuate (activitate curentă) - TOTAL la 31.12.2020</t>
  </si>
  <si>
    <t>cota-parte transport deseu menajer oct</t>
  </si>
</sst>
</file>

<file path=xl/styles.xml><?xml version="1.0" encoding="utf-8"?>
<styleSheet xmlns="http://schemas.openxmlformats.org/spreadsheetml/2006/main">
  <fonts count="28"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1"/>
      <name val="Arial"/>
      <family val="2"/>
    </font>
    <font>
      <sz val="8"/>
      <color rgb="FF000000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11"/>
      <name val="Arial"/>
      <family val="2"/>
      <charset val="238"/>
    </font>
    <font>
      <sz val="11"/>
      <color rgb="FF00000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Arial"/>
      <family val="2"/>
      <charset val="238"/>
    </font>
    <font>
      <sz val="10"/>
      <color indexed="8"/>
      <name val="Arial"/>
      <family val="2"/>
    </font>
    <font>
      <b/>
      <sz val="11"/>
      <color rgb="FF000000"/>
      <name val="Arial"/>
      <family val="2"/>
    </font>
    <font>
      <sz val="11"/>
      <color theme="1"/>
      <name val="Arial"/>
      <family val="2"/>
      <charset val="238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2"/>
      <color rgb="FF000000"/>
      <name val="Arial"/>
      <family val="2"/>
    </font>
    <font>
      <b/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/>
  </cellStyleXfs>
  <cellXfs count="204">
    <xf numFmtId="0" fontId="0" fillId="0" borderId="0" xfId="0"/>
    <xf numFmtId="0" fontId="1" fillId="0" borderId="0" xfId="0" applyFont="1" applyAlignment="1">
      <alignment horizontal="left" vertical="center"/>
    </xf>
    <xf numFmtId="0" fontId="2" fillId="0" borderId="0" xfId="0" applyFont="1"/>
    <xf numFmtId="0" fontId="1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vertical="center" wrapText="1"/>
    </xf>
    <xf numFmtId="0" fontId="1" fillId="3" borderId="5" xfId="0" applyFont="1" applyFill="1" applyBorder="1" applyAlignment="1">
      <alignment vertical="center" wrapText="1"/>
    </xf>
    <xf numFmtId="0" fontId="1" fillId="3" borderId="6" xfId="0" applyFont="1" applyFill="1" applyBorder="1" applyAlignment="1">
      <alignment vertical="center" wrapText="1"/>
    </xf>
    <xf numFmtId="0" fontId="1" fillId="4" borderId="4" xfId="0" applyFont="1" applyFill="1" applyBorder="1" applyAlignment="1">
      <alignment horizontal="center"/>
    </xf>
    <xf numFmtId="0" fontId="1" fillId="4" borderId="5" xfId="0" applyFont="1" applyFill="1" applyBorder="1" applyAlignment="1">
      <alignment vertical="center" wrapText="1"/>
    </xf>
    <xf numFmtId="0" fontId="1" fillId="4" borderId="6" xfId="0" applyFont="1" applyFill="1" applyBorder="1" applyAlignment="1">
      <alignment vertical="center" wrapText="1"/>
    </xf>
    <xf numFmtId="0" fontId="3" fillId="3" borderId="4" xfId="0" applyFont="1" applyFill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/>
    </xf>
    <xf numFmtId="4" fontId="5" fillId="0" borderId="8" xfId="0" applyNumberFormat="1" applyFont="1" applyFill="1" applyBorder="1" applyAlignment="1">
      <alignment vertical="center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left" vertical="center" wrapText="1"/>
    </xf>
    <xf numFmtId="0" fontId="1" fillId="4" borderId="6" xfId="0" applyFont="1" applyFill="1" applyBorder="1" applyAlignment="1">
      <alignment horizontal="left" vertical="center" wrapText="1"/>
    </xf>
    <xf numFmtId="0" fontId="6" fillId="0" borderId="4" xfId="0" applyFont="1" applyBorder="1" applyAlignment="1">
      <alignment horizontal="center"/>
    </xf>
    <xf numFmtId="0" fontId="7" fillId="0" borderId="0" xfId="0" applyFont="1"/>
    <xf numFmtId="0" fontId="1" fillId="0" borderId="0" xfId="0" applyFont="1" applyAlignment="1">
      <alignment horizontal="center" vertical="center"/>
    </xf>
    <xf numFmtId="4" fontId="8" fillId="4" borderId="5" xfId="0" applyNumberFormat="1" applyFont="1" applyFill="1" applyBorder="1" applyAlignment="1">
      <alignment horizontal="right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0" fillId="0" borderId="0" xfId="0" applyAlignment="1">
      <alignment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vertical="center" wrapText="1"/>
    </xf>
    <xf numFmtId="4" fontId="1" fillId="3" borderId="5" xfId="0" applyNumberFormat="1" applyFont="1" applyFill="1" applyBorder="1" applyAlignment="1">
      <alignment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vertical="center" wrapText="1"/>
    </xf>
    <xf numFmtId="0" fontId="9" fillId="3" borderId="5" xfId="0" applyFont="1" applyFill="1" applyBorder="1" applyAlignment="1">
      <alignment vertical="center" wrapText="1"/>
    </xf>
    <xf numFmtId="0" fontId="11" fillId="0" borderId="0" xfId="0" applyFont="1"/>
    <xf numFmtId="4" fontId="8" fillId="3" borderId="5" xfId="0" applyNumberFormat="1" applyFont="1" applyFill="1" applyBorder="1" applyAlignment="1">
      <alignment vertical="center" wrapText="1"/>
    </xf>
    <xf numFmtId="0" fontId="12" fillId="0" borderId="5" xfId="0" applyFont="1" applyBorder="1"/>
    <xf numFmtId="0" fontId="6" fillId="5" borderId="4" xfId="0" applyFont="1" applyFill="1" applyBorder="1" applyAlignment="1">
      <alignment horizontal="center"/>
    </xf>
    <xf numFmtId="49" fontId="4" fillId="5" borderId="5" xfId="0" applyNumberFormat="1" applyFont="1" applyFill="1" applyBorder="1" applyAlignment="1">
      <alignment horizontal="center"/>
    </xf>
    <xf numFmtId="4" fontId="5" fillId="5" borderId="8" xfId="0" applyNumberFormat="1" applyFont="1" applyFill="1" applyBorder="1" applyAlignment="1">
      <alignment vertical="center"/>
    </xf>
    <xf numFmtId="0" fontId="4" fillId="5" borderId="5" xfId="0" applyFont="1" applyFill="1" applyBorder="1" applyAlignment="1">
      <alignment horizontal="left" vertical="center"/>
    </xf>
    <xf numFmtId="0" fontId="4" fillId="5" borderId="6" xfId="0" applyFont="1" applyFill="1" applyBorder="1" applyAlignment="1">
      <alignment horizontal="left" vertical="center"/>
    </xf>
    <xf numFmtId="0" fontId="7" fillId="5" borderId="0" xfId="0" applyFont="1" applyFill="1"/>
    <xf numFmtId="0" fontId="0" fillId="5" borderId="0" xfId="0" applyFill="1"/>
    <xf numFmtId="0" fontId="10" fillId="3" borderId="5" xfId="0" applyFont="1" applyFill="1" applyBorder="1" applyAlignment="1">
      <alignment wrapText="1"/>
    </xf>
    <xf numFmtId="0" fontId="4" fillId="0" borderId="6" xfId="0" applyFont="1" applyBorder="1" applyAlignment="1">
      <alignment horizontal="left"/>
    </xf>
    <xf numFmtId="0" fontId="0" fillId="0" borderId="0" xfId="0" applyAlignment="1"/>
    <xf numFmtId="0" fontId="1" fillId="0" borderId="0" xfId="0" applyFont="1" applyAlignment="1">
      <alignment horizontal="center" vertical="center"/>
    </xf>
    <xf numFmtId="4" fontId="5" fillId="0" borderId="5" xfId="0" applyNumberFormat="1" applyFont="1" applyFill="1" applyBorder="1" applyAlignment="1">
      <alignment vertical="center"/>
    </xf>
    <xf numFmtId="4" fontId="4" fillId="3" borderId="5" xfId="0" applyNumberFormat="1" applyFont="1" applyFill="1" applyBorder="1" applyAlignment="1">
      <alignment vertical="center" wrapText="1"/>
    </xf>
    <xf numFmtId="0" fontId="4" fillId="0" borderId="4" xfId="0" applyFont="1" applyBorder="1" applyAlignment="1">
      <alignment horizontal="center"/>
    </xf>
    <xf numFmtId="4" fontId="12" fillId="0" borderId="5" xfId="0" applyNumberFormat="1" applyFont="1" applyBorder="1"/>
    <xf numFmtId="49" fontId="8" fillId="0" borderId="5" xfId="0" applyNumberFormat="1" applyFont="1" applyBorder="1" applyAlignment="1">
      <alignment horizontal="center"/>
    </xf>
    <xf numFmtId="0" fontId="1" fillId="3" borderId="5" xfId="0" applyFont="1" applyFill="1" applyBorder="1" applyAlignment="1">
      <alignment horizontal="center" vertical="center" wrapText="1"/>
    </xf>
    <xf numFmtId="3" fontId="1" fillId="3" borderId="5" xfId="0" applyNumberFormat="1" applyFont="1" applyFill="1" applyBorder="1" applyAlignment="1">
      <alignment vertical="center" wrapText="1"/>
    </xf>
    <xf numFmtId="3" fontId="13" fillId="0" borderId="8" xfId="0" applyNumberFormat="1" applyFont="1" applyFill="1" applyBorder="1" applyAlignment="1">
      <alignment vertical="center"/>
    </xf>
    <xf numFmtId="3" fontId="5" fillId="0" borderId="8" xfId="0" applyNumberFormat="1" applyFont="1" applyFill="1" applyBorder="1" applyAlignment="1">
      <alignment vertical="center"/>
    </xf>
    <xf numFmtId="49" fontId="4" fillId="0" borderId="8" xfId="0" applyNumberFormat="1" applyFont="1" applyBorder="1" applyAlignment="1">
      <alignment horizontal="center"/>
    </xf>
    <xf numFmtId="3" fontId="4" fillId="3" borderId="5" xfId="0" applyNumberFormat="1" applyFont="1" applyFill="1" applyBorder="1" applyAlignment="1">
      <alignment vertical="center" wrapText="1"/>
    </xf>
    <xf numFmtId="4" fontId="3" fillId="3" borderId="5" xfId="0" applyNumberFormat="1" applyFont="1" applyFill="1" applyBorder="1" applyAlignment="1">
      <alignment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left" vertical="center"/>
    </xf>
    <xf numFmtId="3" fontId="8" fillId="3" borderId="5" xfId="0" applyNumberFormat="1" applyFont="1" applyFill="1" applyBorder="1" applyAlignment="1">
      <alignment vertical="center" wrapText="1"/>
    </xf>
    <xf numFmtId="0" fontId="14" fillId="3" borderId="5" xfId="0" applyFont="1" applyFill="1" applyBorder="1" applyAlignment="1">
      <alignment vertical="center" wrapText="1"/>
    </xf>
    <xf numFmtId="3" fontId="13" fillId="0" borderId="8" xfId="0" applyNumberFormat="1" applyFont="1" applyFill="1" applyBorder="1" applyAlignment="1">
      <alignment horizontal="right" vertical="center"/>
    </xf>
    <xf numFmtId="3" fontId="8" fillId="3" borderId="5" xfId="0" applyNumberFormat="1" applyFont="1" applyFill="1" applyBorder="1" applyAlignment="1">
      <alignment horizontal="right" vertical="center" wrapText="1"/>
    </xf>
    <xf numFmtId="3" fontId="14" fillId="3" borderId="5" xfId="0" applyNumberFormat="1" applyFont="1" applyFill="1" applyBorder="1" applyAlignment="1">
      <alignment vertical="center" wrapText="1"/>
    </xf>
    <xf numFmtId="0" fontId="15" fillId="0" borderId="0" xfId="0" applyFont="1"/>
    <xf numFmtId="0" fontId="15" fillId="0" borderId="0" xfId="0" applyFont="1" applyAlignment="1">
      <alignment wrapText="1"/>
    </xf>
    <xf numFmtId="0" fontId="12" fillId="0" borderId="0" xfId="0" applyFont="1"/>
    <xf numFmtId="49" fontId="4" fillId="0" borderId="5" xfId="0" applyNumberFormat="1" applyFont="1" applyBorder="1" applyAlignment="1">
      <alignment horizontal="center" vertical="center"/>
    </xf>
    <xf numFmtId="14" fontId="12" fillId="0" borderId="5" xfId="0" applyNumberFormat="1" applyFont="1" applyBorder="1" applyAlignment="1">
      <alignment horizontal="center" vertical="center"/>
    </xf>
    <xf numFmtId="4" fontId="5" fillId="0" borderId="8" xfId="0" applyNumberFormat="1" applyFont="1" applyFill="1" applyBorder="1" applyAlignment="1">
      <alignment horizontal="right" vertical="center"/>
    </xf>
    <xf numFmtId="3" fontId="8" fillId="3" borderId="5" xfId="0" applyNumberFormat="1" applyFont="1" applyFill="1" applyBorder="1" applyAlignment="1">
      <alignment vertical="center"/>
    </xf>
    <xf numFmtId="0" fontId="1" fillId="4" borderId="8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" fontId="4" fillId="3" borderId="5" xfId="0" applyNumberFormat="1" applyFont="1" applyFill="1" applyBorder="1" applyAlignment="1">
      <alignment vertical="center"/>
    </xf>
    <xf numFmtId="0" fontId="16" fillId="3" borderId="5" xfId="0" applyFont="1" applyFill="1" applyBorder="1" applyAlignment="1">
      <alignment vertical="center" wrapText="1"/>
    </xf>
    <xf numFmtId="0" fontId="1" fillId="4" borderId="4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1" fillId="0" borderId="0" xfId="0" applyFont="1" applyAlignment="1">
      <alignment vertical="center"/>
    </xf>
    <xf numFmtId="0" fontId="6" fillId="3" borderId="4" xfId="0" applyFont="1" applyFill="1" applyBorder="1" applyAlignment="1">
      <alignment horizontal="center" vertical="center" wrapText="1"/>
    </xf>
    <xf numFmtId="3" fontId="6" fillId="0" borderId="5" xfId="0" applyNumberFormat="1" applyFont="1" applyBorder="1" applyAlignment="1">
      <alignment horizontal="right"/>
    </xf>
    <xf numFmtId="4" fontId="17" fillId="0" borderId="8" xfId="0" applyNumberFormat="1" applyFont="1" applyFill="1" applyBorder="1" applyAlignment="1">
      <alignment vertical="center"/>
    </xf>
    <xf numFmtId="0" fontId="6" fillId="0" borderId="5" xfId="0" applyFont="1" applyBorder="1" applyAlignment="1">
      <alignment horizontal="left" vertical="center"/>
    </xf>
    <xf numFmtId="0" fontId="0" fillId="0" borderId="0" xfId="0" applyFont="1"/>
    <xf numFmtId="0" fontId="16" fillId="3" borderId="4" xfId="0" applyFont="1" applyFill="1" applyBorder="1" applyAlignment="1">
      <alignment horizontal="center" vertical="center" wrapText="1"/>
    </xf>
    <xf numFmtId="3" fontId="6" fillId="0" borderId="5" xfId="0" applyNumberFormat="1" applyFont="1" applyBorder="1" applyAlignment="1">
      <alignment horizontal="right" vertical="center"/>
    </xf>
    <xf numFmtId="0" fontId="18" fillId="0" borderId="0" xfId="0" applyFont="1" applyAlignment="1">
      <alignment wrapText="1"/>
    </xf>
    <xf numFmtId="0" fontId="19" fillId="3" borderId="4" xfId="0" applyFont="1" applyFill="1" applyBorder="1" applyAlignment="1">
      <alignment horizontal="center" vertical="center" wrapText="1"/>
    </xf>
    <xf numFmtId="4" fontId="14" fillId="3" borderId="5" xfId="0" applyNumberFormat="1" applyFont="1" applyFill="1" applyBorder="1" applyAlignment="1">
      <alignment vertical="center"/>
    </xf>
    <xf numFmtId="0" fontId="19" fillId="3" borderId="5" xfId="0" applyFont="1" applyFill="1" applyBorder="1" applyAlignment="1">
      <alignment vertical="center" wrapText="1"/>
    </xf>
    <xf numFmtId="0" fontId="18" fillId="0" borderId="0" xfId="0" applyFont="1"/>
    <xf numFmtId="0" fontId="14" fillId="3" borderId="5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14" fontId="12" fillId="0" borderId="5" xfId="0" applyNumberFormat="1" applyFont="1" applyBorder="1" applyAlignment="1">
      <alignment horizontal="center"/>
    </xf>
    <xf numFmtId="49" fontId="4" fillId="0" borderId="5" xfId="0" applyNumberFormat="1" applyFont="1" applyFill="1" applyBorder="1" applyAlignment="1">
      <alignment horizontal="center"/>
    </xf>
    <xf numFmtId="0" fontId="4" fillId="0" borderId="6" xfId="0" applyFont="1" applyFill="1" applyBorder="1" applyAlignment="1">
      <alignment horizontal="left" vertical="center"/>
    </xf>
    <xf numFmtId="0" fontId="7" fillId="0" borderId="0" xfId="0" applyFont="1" applyFill="1"/>
    <xf numFmtId="0" fontId="0" fillId="0" borderId="0" xfId="0" applyFill="1"/>
    <xf numFmtId="0" fontId="7" fillId="0" borderId="17" xfId="0" applyFont="1" applyBorder="1" applyAlignment="1"/>
    <xf numFmtId="0" fontId="7" fillId="0" borderId="0" xfId="0" applyFont="1" applyAlignment="1"/>
    <xf numFmtId="0" fontId="20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1" fillId="2" borderId="5" xfId="0" applyFont="1" applyFill="1" applyBorder="1" applyAlignment="1">
      <alignment horizontal="center" vertical="center"/>
    </xf>
    <xf numFmtId="0" fontId="14" fillId="0" borderId="5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4" fillId="0" borderId="6" xfId="0" applyFont="1" applyFill="1" applyBorder="1" applyAlignment="1">
      <alignment horizontal="left" vertical="center" wrapText="1"/>
    </xf>
    <xf numFmtId="4" fontId="0" fillId="0" borderId="0" xfId="0" applyNumberFormat="1" applyFill="1" applyAlignment="1">
      <alignment wrapText="1"/>
    </xf>
    <xf numFmtId="2" fontId="12" fillId="0" borderId="5" xfId="0" applyNumberFormat="1" applyFont="1" applyFill="1" applyBorder="1"/>
    <xf numFmtId="2" fontId="5" fillId="0" borderId="8" xfId="0" applyNumberFormat="1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left" vertical="center" wrapText="1"/>
    </xf>
    <xf numFmtId="14" fontId="4" fillId="3" borderId="5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6" fillId="0" borderId="9" xfId="0" applyFont="1" applyBorder="1" applyAlignment="1">
      <alignment horizontal="center"/>
    </xf>
    <xf numFmtId="4" fontId="14" fillId="4" borderId="5" xfId="0" applyNumberFormat="1" applyFont="1" applyFill="1" applyBorder="1" applyAlignment="1">
      <alignment horizontal="right" vertical="center" wrapText="1"/>
    </xf>
    <xf numFmtId="4" fontId="14" fillId="3" borderId="5" xfId="0" applyNumberFormat="1" applyFont="1" applyFill="1" applyBorder="1" applyAlignment="1">
      <alignment vertical="center" wrapText="1"/>
    </xf>
    <xf numFmtId="0" fontId="6" fillId="0" borderId="18" xfId="0" applyFont="1" applyBorder="1" applyAlignment="1">
      <alignment horizontal="center"/>
    </xf>
    <xf numFmtId="0" fontId="6" fillId="0" borderId="4" xfId="0" applyFont="1" applyBorder="1" applyAlignment="1">
      <alignment horizontal="center" wrapText="1"/>
    </xf>
    <xf numFmtId="49" fontId="4" fillId="0" borderId="5" xfId="0" applyNumberFormat="1" applyFont="1" applyBorder="1" applyAlignment="1">
      <alignment horizontal="center" wrapText="1"/>
    </xf>
    <xf numFmtId="2" fontId="5" fillId="0" borderId="8" xfId="0" applyNumberFormat="1" applyFont="1" applyFill="1" applyBorder="1" applyAlignment="1">
      <alignment vertical="center" wrapText="1"/>
    </xf>
    <xf numFmtId="0" fontId="4" fillId="0" borderId="6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/>
    </xf>
    <xf numFmtId="49" fontId="8" fillId="0" borderId="5" xfId="0" applyNumberFormat="1" applyFont="1" applyBorder="1" applyAlignment="1">
      <alignment horizontal="center" vertical="center"/>
    </xf>
    <xf numFmtId="3" fontId="21" fillId="0" borderId="8" xfId="0" applyNumberFormat="1" applyFont="1" applyFill="1" applyBorder="1" applyAlignment="1">
      <alignment vertical="center"/>
    </xf>
    <xf numFmtId="14" fontId="1" fillId="3" borderId="5" xfId="0" applyNumberFormat="1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/>
    </xf>
    <xf numFmtId="0" fontId="22" fillId="0" borderId="5" xfId="0" applyFont="1" applyBorder="1" applyAlignment="1">
      <alignment horizontal="center"/>
    </xf>
    <xf numFmtId="4" fontId="23" fillId="0" borderId="0" xfId="0" applyNumberFormat="1" applyFont="1"/>
    <xf numFmtId="4" fontId="24" fillId="0" borderId="0" xfId="0" applyNumberFormat="1" applyFont="1" applyAlignment="1">
      <alignment wrapText="1"/>
    </xf>
    <xf numFmtId="4" fontId="24" fillId="0" borderId="0" xfId="0" applyNumberFormat="1" applyFont="1"/>
    <xf numFmtId="4" fontId="7" fillId="0" borderId="0" xfId="0" applyNumberFormat="1" applyFont="1"/>
    <xf numFmtId="4" fontId="25" fillId="0" borderId="0" xfId="0" applyNumberFormat="1" applyFont="1"/>
    <xf numFmtId="0" fontId="15" fillId="0" borderId="5" xfId="0" applyFont="1" applyBorder="1"/>
    <xf numFmtId="49" fontId="6" fillId="0" borderId="5" xfId="0" applyNumberFormat="1" applyFont="1" applyBorder="1" applyAlignment="1">
      <alignment horizontal="center"/>
    </xf>
    <xf numFmtId="0" fontId="6" fillId="0" borderId="6" xfId="0" applyFont="1" applyBorder="1" applyAlignment="1">
      <alignment horizontal="left" vertical="center"/>
    </xf>
    <xf numFmtId="4" fontId="21" fillId="0" borderId="0" xfId="0" applyNumberFormat="1" applyFont="1"/>
    <xf numFmtId="0" fontId="15" fillId="0" borderId="18" xfId="0" applyFont="1" applyBorder="1"/>
    <xf numFmtId="0" fontId="15" fillId="0" borderId="7" xfId="0" applyFont="1" applyBorder="1"/>
    <xf numFmtId="0" fontId="15" fillId="0" borderId="5" xfId="0" applyFont="1" applyBorder="1" applyAlignment="1">
      <alignment horizontal="center"/>
    </xf>
    <xf numFmtId="4" fontId="26" fillId="0" borderId="0" xfId="0" applyNumberFormat="1" applyFont="1"/>
    <xf numFmtId="4" fontId="26" fillId="0" borderId="0" xfId="0" applyNumberFormat="1" applyFont="1" applyAlignment="1">
      <alignment wrapText="1"/>
    </xf>
    <xf numFmtId="4" fontId="27" fillId="0" borderId="0" xfId="0" applyNumberFormat="1" applyFont="1" applyAlignment="1">
      <alignment wrapText="1"/>
    </xf>
    <xf numFmtId="4" fontId="27" fillId="0" borderId="0" xfId="0" applyNumberFormat="1" applyFont="1"/>
    <xf numFmtId="0" fontId="1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12" fillId="0" borderId="8" xfId="0" applyNumberFormat="1" applyFont="1" applyBorder="1"/>
    <xf numFmtId="4" fontId="25" fillId="0" borderId="0" xfId="0" applyNumberFormat="1" applyFont="1" applyAlignment="1">
      <alignment wrapText="1"/>
    </xf>
    <xf numFmtId="0" fontId="6" fillId="0" borderId="5" xfId="0" applyFont="1" applyFill="1" applyBorder="1" applyAlignment="1">
      <alignment horizontal="left" vertical="center" wrapText="1"/>
    </xf>
    <xf numFmtId="0" fontId="6" fillId="3" borderId="5" xfId="0" applyFont="1" applyFill="1" applyBorder="1" applyAlignment="1">
      <alignment vertical="center" wrapText="1"/>
    </xf>
    <xf numFmtId="0" fontId="0" fillId="0" borderId="0" xfId="0" applyFont="1" applyFill="1"/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15" fillId="0" borderId="5" xfId="0" applyFont="1" applyFill="1" applyBorder="1"/>
    <xf numFmtId="0" fontId="15" fillId="0" borderId="5" xfId="1" applyFont="1" applyFill="1" applyBorder="1"/>
    <xf numFmtId="0" fontId="1" fillId="4" borderId="1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left" vertical="center" wrapText="1"/>
    </xf>
    <xf numFmtId="0" fontId="1" fillId="4" borderId="3" xfId="0" applyFont="1" applyFill="1" applyBorder="1" applyAlignment="1">
      <alignment horizontal="left" vertical="center" wrapText="1"/>
    </xf>
    <xf numFmtId="49" fontId="15" fillId="0" borderId="6" xfId="0" applyNumberFormat="1" applyFont="1" applyFill="1" applyBorder="1"/>
    <xf numFmtId="4" fontId="8" fillId="4" borderId="21" xfId="0" applyNumberFormat="1" applyFont="1" applyFill="1" applyBorder="1" applyAlignment="1">
      <alignment horizontal="right" vertical="center" wrapText="1"/>
    </xf>
    <xf numFmtId="0" fontId="1" fillId="4" borderId="21" xfId="0" applyFont="1" applyFill="1" applyBorder="1" applyAlignment="1">
      <alignment horizontal="center" vertical="center" wrapText="1"/>
    </xf>
    <xf numFmtId="0" fontId="1" fillId="4" borderId="22" xfId="0" applyFont="1" applyFill="1" applyBorder="1" applyAlignment="1">
      <alignment horizontal="center" vertical="center" wrapText="1"/>
    </xf>
    <xf numFmtId="4" fontId="15" fillId="0" borderId="5" xfId="1" applyNumberFormat="1" applyFont="1" applyFill="1" applyBorder="1"/>
    <xf numFmtId="4" fontId="6" fillId="0" borderId="5" xfId="0" applyNumberFormat="1" applyFont="1" applyFill="1" applyBorder="1" applyAlignment="1">
      <alignment horizontal="right" vertical="center" wrapText="1"/>
    </xf>
    <xf numFmtId="49" fontId="6" fillId="0" borderId="5" xfId="0" applyNumberFormat="1" applyFont="1" applyFill="1" applyBorder="1" applyAlignment="1">
      <alignment horizontal="center"/>
    </xf>
    <xf numFmtId="4" fontId="21" fillId="0" borderId="0" xfId="0" applyNumberFormat="1" applyFont="1" applyFill="1"/>
    <xf numFmtId="0" fontId="15" fillId="0" borderId="0" xfId="0" applyFont="1" applyFill="1"/>
    <xf numFmtId="49" fontId="15" fillId="0" borderId="5" xfId="0" applyNumberFormat="1" applyFont="1" applyFill="1" applyBorder="1"/>
    <xf numFmtId="4" fontId="15" fillId="0" borderId="8" xfId="1" applyNumberFormat="1" applyFont="1" applyFill="1" applyBorder="1"/>
    <xf numFmtId="4" fontId="17" fillId="0" borderId="8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0" fontId="1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4" borderId="9" xfId="0" applyFont="1" applyFill="1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0" xfId="0" applyAlignment="1">
      <alignment horizontal="center"/>
    </xf>
    <xf numFmtId="0" fontId="1" fillId="4" borderId="9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left" vertical="center" wrapText="1"/>
    </xf>
    <xf numFmtId="0" fontId="1" fillId="4" borderId="19" xfId="0" applyFont="1" applyFill="1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7"/>
  <sheetViews>
    <sheetView topLeftCell="A10" workbookViewId="0">
      <selection activeCell="C14" sqref="C14"/>
    </sheetView>
  </sheetViews>
  <sheetFormatPr defaultRowHeight="15"/>
  <cols>
    <col min="1" max="1" width="7" customWidth="1"/>
    <col min="2" max="2" width="14.42578125" customWidth="1"/>
    <col min="3" max="3" width="17.85546875" customWidth="1"/>
    <col min="4" max="4" width="13.42578125" customWidth="1"/>
    <col min="5" max="5" width="51.85546875" customWidth="1"/>
    <col min="6" max="6" width="19.7109375" customWidth="1"/>
  </cols>
  <sheetData>
    <row r="1" spans="1:6">
      <c r="A1" s="1" t="s">
        <v>10</v>
      </c>
      <c r="B1" s="1"/>
      <c r="C1" s="1"/>
      <c r="D1" s="1"/>
      <c r="E1" s="1"/>
      <c r="F1" s="109" t="s">
        <v>699</v>
      </c>
    </row>
    <row r="2" spans="1:6">
      <c r="A2" s="1" t="s">
        <v>11</v>
      </c>
      <c r="B2" s="1"/>
      <c r="C2" s="1"/>
      <c r="D2" s="1"/>
      <c r="E2" s="1"/>
      <c r="F2" s="109" t="s">
        <v>700</v>
      </c>
    </row>
    <row r="3" spans="1:6">
      <c r="B3" s="1"/>
      <c r="C3" s="1"/>
      <c r="D3" s="1"/>
      <c r="E3" s="1"/>
      <c r="F3" s="185" t="s">
        <v>701</v>
      </c>
    </row>
    <row r="4" spans="1:6" ht="51" customHeight="1">
      <c r="A4" s="190" t="s">
        <v>707</v>
      </c>
      <c r="B4" s="190"/>
      <c r="C4" s="190"/>
      <c r="D4" s="190"/>
      <c r="E4" s="190"/>
      <c r="F4" s="190"/>
    </row>
    <row r="5" spans="1:6" ht="15.75" thickBot="1">
      <c r="A5" s="48"/>
      <c r="B5" s="48"/>
      <c r="C5" s="48"/>
      <c r="D5" s="76"/>
      <c r="E5" s="48"/>
      <c r="F5" s="48"/>
    </row>
    <row r="6" spans="1:6">
      <c r="A6" s="4" t="s">
        <v>0</v>
      </c>
      <c r="B6" s="188" t="s">
        <v>450</v>
      </c>
      <c r="C6" s="189"/>
      <c r="D6" s="188" t="s">
        <v>2</v>
      </c>
      <c r="E6" s="189"/>
      <c r="F6" s="111" t="s">
        <v>4</v>
      </c>
    </row>
    <row r="7" spans="1:6" s="96" customFormat="1">
      <c r="A7" s="95"/>
      <c r="B7" s="54" t="s">
        <v>42</v>
      </c>
      <c r="C7" s="54" t="s">
        <v>451</v>
      </c>
      <c r="D7" s="54" t="s">
        <v>96</v>
      </c>
      <c r="E7" s="54"/>
      <c r="F7" s="54"/>
    </row>
    <row r="8" spans="1:6" ht="36" customHeight="1">
      <c r="A8" s="10" t="s">
        <v>5</v>
      </c>
      <c r="B8" s="186" t="s">
        <v>6</v>
      </c>
      <c r="C8" s="187"/>
      <c r="D8" s="75"/>
      <c r="E8" s="11"/>
      <c r="F8" s="11"/>
    </row>
    <row r="9" spans="1:6" s="86" customFormat="1" ht="24.95" customHeight="1">
      <c r="A9" s="82">
        <v>1</v>
      </c>
      <c r="B9" s="83">
        <v>4327000</v>
      </c>
      <c r="C9" s="84">
        <f>Ian!C8+febr!C8+martie!C8+april!C8+mai!C8+iunie!C8+iunie!C10+iulie!C8++august!C8+sept!C8+oct!C8+nov!C8+dec!C9</f>
        <v>3880022</v>
      </c>
      <c r="D9" s="84">
        <f>B9/12</f>
        <v>360583.33333333331</v>
      </c>
      <c r="E9" s="85" t="s">
        <v>13</v>
      </c>
      <c r="F9" s="85" t="s">
        <v>449</v>
      </c>
    </row>
    <row r="10" spans="1:6" s="86" customFormat="1" ht="33" customHeight="1">
      <c r="A10" s="87">
        <v>2</v>
      </c>
      <c r="B10" s="88">
        <v>3853000</v>
      </c>
      <c r="C10" s="84">
        <f>Ian!C9+febr!C9+martie!C9+april!C9+mai!C9+iunie!C9+iulie!C9++august!C9+sept!C9+oct!C9+nov!C9+dec!C10</f>
        <v>3524292</v>
      </c>
      <c r="D10" s="84">
        <f>B10/12</f>
        <v>321083.33333333331</v>
      </c>
      <c r="E10" s="78" t="s">
        <v>14</v>
      </c>
      <c r="F10" s="85" t="s">
        <v>449</v>
      </c>
    </row>
    <row r="11" spans="1:6" s="93" customFormat="1" ht="24.95" customHeight="1">
      <c r="A11" s="90"/>
      <c r="B11" s="94" t="s">
        <v>15</v>
      </c>
      <c r="C11" s="91">
        <f>C9+C10</f>
        <v>7404314</v>
      </c>
      <c r="D11" s="91"/>
      <c r="E11" s="92"/>
      <c r="F11" s="112"/>
    </row>
    <row r="12" spans="1:6" ht="36" customHeight="1">
      <c r="A12" s="18" t="s">
        <v>7</v>
      </c>
      <c r="B12" s="186" t="s">
        <v>36</v>
      </c>
      <c r="C12" s="187"/>
      <c r="D12" s="75"/>
      <c r="E12" s="19"/>
      <c r="F12" s="19"/>
    </row>
    <row r="13" spans="1:6" s="86" customFormat="1" ht="35.25" customHeight="1">
      <c r="A13" s="21">
        <v>1</v>
      </c>
      <c r="B13" s="88">
        <v>318000</v>
      </c>
      <c r="C13" s="84">
        <f>Ian!C33+febr!C42+martie!C40+april!C39+mai!C37+iunie!C42+iulie!C37+august!C33+sept!C37+oct!C37+nov!C34+dec!C54</f>
        <v>303426.15800000005</v>
      </c>
      <c r="D13" s="84">
        <f t="shared" ref="D13:D14" si="0">B13/12</f>
        <v>26500</v>
      </c>
      <c r="E13" s="85" t="s">
        <v>37</v>
      </c>
      <c r="F13" s="113" t="s">
        <v>38</v>
      </c>
    </row>
    <row r="14" spans="1:6" s="86" customFormat="1" ht="35.25" customHeight="1">
      <c r="A14" s="21">
        <v>2</v>
      </c>
      <c r="B14" s="88">
        <v>116000</v>
      </c>
      <c r="C14" s="84">
        <f>Ian!C53+febr!C65+martie!C66+april!C64+mai!C66+iunie!C67+iulie!C58+august!C57+sept!C63+oct!C53+nov!C58+dec!C82</f>
        <v>108115.41999999998</v>
      </c>
      <c r="D14" s="84">
        <f t="shared" si="0"/>
        <v>9666.6666666666661</v>
      </c>
      <c r="E14" s="85" t="s">
        <v>39</v>
      </c>
      <c r="F14" s="113" t="s">
        <v>38</v>
      </c>
    </row>
    <row r="15" spans="1:6" s="89" customFormat="1" ht="33.75" customHeight="1">
      <c r="A15" s="90"/>
      <c r="B15" s="94" t="s">
        <v>15</v>
      </c>
      <c r="C15" s="91">
        <f>C13+C14</f>
        <v>411541.57800000004</v>
      </c>
      <c r="D15" s="91"/>
      <c r="E15" s="92"/>
      <c r="F15" s="112"/>
    </row>
    <row r="16" spans="1:6" s="28" customFormat="1" ht="36" customHeight="1"/>
    <row r="17" spans="3:6" s="28" customFormat="1" ht="15" customHeight="1">
      <c r="C17" s="110" t="s">
        <v>705</v>
      </c>
      <c r="E17" s="110" t="s">
        <v>703</v>
      </c>
      <c r="F17" s="110"/>
    </row>
    <row r="18" spans="3:6" s="28" customFormat="1" ht="13.5" customHeight="1">
      <c r="C18" s="110" t="s">
        <v>706</v>
      </c>
      <c r="E18" s="110" t="s">
        <v>704</v>
      </c>
      <c r="F18" s="110"/>
    </row>
    <row r="19" spans="3:6" s="28" customFormat="1" ht="25.5" customHeight="1"/>
    <row r="20" spans="3:6" s="28" customFormat="1" ht="25.5" customHeight="1"/>
    <row r="21" spans="3:6" s="28" customFormat="1" ht="25.5" customHeight="1"/>
    <row r="22" spans="3:6" s="28" customFormat="1" ht="25.5" customHeight="1"/>
    <row r="23" spans="3:6" s="28" customFormat="1" ht="25.5" customHeight="1"/>
    <row r="24" spans="3:6" s="28" customFormat="1" ht="25.5" customHeight="1"/>
    <row r="25" spans="3:6" s="28" customFormat="1" ht="25.5" customHeight="1"/>
    <row r="26" spans="3:6" s="28" customFormat="1" ht="25.5" customHeight="1"/>
    <row r="27" spans="3:6" s="28" customFormat="1" ht="25.5" customHeight="1"/>
    <row r="28" spans="3:6" s="28" customFormat="1" ht="25.5" customHeight="1"/>
    <row r="29" spans="3:6" s="28" customFormat="1" ht="25.5" customHeight="1"/>
    <row r="30" spans="3:6" s="28" customFormat="1" ht="25.5" customHeight="1"/>
    <row r="31" spans="3:6" s="28" customFormat="1" ht="25.5" customHeight="1"/>
    <row r="32" spans="3:6" s="28" customFormat="1" ht="25.5" customHeight="1"/>
    <row r="33" s="28" customFormat="1" ht="25.5" customHeight="1"/>
    <row r="34" s="28" customFormat="1" ht="25.5" customHeight="1"/>
    <row r="35" s="28" customFormat="1" ht="25.5" customHeight="1"/>
    <row r="36" s="28" customFormat="1" ht="25.5" customHeight="1"/>
    <row r="37" s="28" customFormat="1" ht="25.5" customHeight="1"/>
    <row r="38" s="28" customFormat="1" ht="25.5" customHeight="1"/>
    <row r="39" s="28" customFormat="1" ht="25.5" customHeight="1"/>
    <row r="40" s="28" customFormat="1" ht="25.5" customHeight="1"/>
    <row r="41" s="28" customFormat="1" ht="25.5" customHeight="1"/>
    <row r="42" s="28" customFormat="1" ht="25.5" customHeight="1"/>
    <row r="43" s="28" customFormat="1" ht="25.5" customHeight="1"/>
    <row r="44" s="28" customFormat="1" ht="25.5" customHeight="1"/>
    <row r="45" s="28" customFormat="1" ht="25.5" customHeight="1"/>
    <row r="46" s="28" customFormat="1" ht="25.5" customHeight="1"/>
    <row r="47" s="28" customFormat="1" ht="25.5" customHeight="1"/>
    <row r="48" s="28" customFormat="1" ht="25.5" customHeight="1"/>
    <row r="49" s="28" customFormat="1" ht="25.5" customHeight="1"/>
    <row r="50" s="28" customFormat="1" ht="25.5" customHeight="1"/>
    <row r="51" s="28" customFormat="1" ht="25.5" customHeight="1"/>
    <row r="52" s="28" customFormat="1" ht="25.5" customHeight="1"/>
    <row r="53" s="28" customFormat="1" ht="25.5" customHeight="1"/>
    <row r="54" s="28" customFormat="1" ht="25.5" customHeight="1"/>
    <row r="55" s="28" customFormat="1" ht="25.5" customHeight="1"/>
    <row r="56" s="28" customFormat="1" ht="25.5" customHeight="1"/>
    <row r="57" s="28" customFormat="1" ht="25.5" customHeight="1"/>
    <row r="58" s="28" customFormat="1" ht="25.5" customHeight="1"/>
    <row r="59" s="28" customFormat="1" ht="25.5" customHeight="1"/>
    <row r="60" s="28" customFormat="1" ht="25.5" customHeight="1"/>
    <row r="61" s="28" customFormat="1" ht="25.5" customHeight="1"/>
    <row r="62" s="28" customFormat="1" ht="25.5" customHeight="1"/>
    <row r="63" s="28" customFormat="1" ht="25.5" customHeight="1"/>
    <row r="64" s="28" customFormat="1" ht="25.5" customHeight="1"/>
    <row r="65" s="28" customFormat="1" ht="25.5" customHeight="1"/>
    <row r="66" s="28" customFormat="1" ht="25.5" customHeight="1"/>
    <row r="67" s="28" customFormat="1" ht="25.5" customHeight="1"/>
    <row r="68" s="28" customFormat="1" ht="25.5" customHeight="1"/>
    <row r="69" s="28" customFormat="1" ht="25.5" customHeight="1"/>
    <row r="70" s="28" customFormat="1" ht="25.5" customHeight="1"/>
    <row r="71" s="28" customFormat="1" ht="25.5" customHeight="1"/>
    <row r="72" s="28" customFormat="1" ht="25.5" customHeight="1"/>
    <row r="73" s="28" customFormat="1" ht="25.5" customHeight="1"/>
    <row r="74" s="28" customFormat="1" ht="25.5" customHeight="1"/>
    <row r="75" s="28" customFormat="1" ht="25.5" customHeight="1"/>
    <row r="76" s="28" customFormat="1" ht="25.5" customHeight="1"/>
    <row r="77" s="28" customFormat="1" ht="25.5" customHeight="1"/>
    <row r="78" s="28" customFormat="1" ht="25.5" customHeight="1"/>
    <row r="79" s="28" customFormat="1" ht="25.5" customHeight="1"/>
    <row r="80" s="28" customFormat="1" ht="25.5" customHeight="1"/>
    <row r="81" s="28" customFormat="1" ht="25.5" customHeight="1"/>
    <row r="82" s="28" customFormat="1" ht="25.5" customHeight="1"/>
    <row r="83" s="28" customFormat="1" ht="25.5" customHeight="1"/>
    <row r="84" s="28" customFormat="1" ht="25.5" customHeight="1"/>
    <row r="85" s="28" customFormat="1" ht="25.5" customHeight="1"/>
    <row r="86" s="28" customFormat="1" ht="25.5" customHeight="1"/>
    <row r="87" s="28" customFormat="1" ht="25.5" customHeight="1"/>
    <row r="88" s="28" customFormat="1" ht="25.5" customHeight="1"/>
    <row r="89" s="28" customFormat="1" ht="25.5" customHeight="1"/>
    <row r="90" s="28" customFormat="1" ht="25.5" customHeight="1"/>
    <row r="91" s="28" customFormat="1" ht="25.5" customHeight="1"/>
    <row r="92" s="28" customFormat="1" ht="25.5" customHeight="1"/>
    <row r="93" s="28" customFormat="1" ht="25.5" customHeight="1"/>
    <row r="94" s="28" customFormat="1" ht="25.5" customHeight="1"/>
    <row r="95" s="28" customFormat="1" ht="25.5" customHeight="1"/>
    <row r="96" s="28" customFormat="1" ht="25.5" customHeight="1"/>
    <row r="97" s="28" customFormat="1" ht="25.5" customHeight="1"/>
    <row r="98" s="28" customFormat="1" ht="25.5" customHeight="1"/>
    <row r="99" s="28" customFormat="1" ht="25.5" customHeight="1"/>
    <row r="100" s="28" customFormat="1" ht="25.5" customHeight="1"/>
    <row r="101" s="28" customFormat="1" ht="25.5" customHeight="1"/>
    <row r="102" s="28" customFormat="1" ht="25.5" customHeight="1"/>
    <row r="103" s="28" customFormat="1" ht="25.5" customHeight="1"/>
    <row r="104" s="28" customFormat="1" ht="25.5" customHeight="1"/>
    <row r="105" s="28" customFormat="1" ht="25.5" customHeight="1"/>
    <row r="106" s="28" customFormat="1" ht="25.5" customHeight="1"/>
    <row r="107" s="28" customFormat="1" ht="25.5" customHeight="1"/>
    <row r="108" s="28" customFormat="1" ht="25.5" customHeight="1"/>
    <row r="109" s="28" customFormat="1" ht="25.5" customHeight="1"/>
    <row r="110" s="28" customFormat="1" ht="25.5" customHeight="1"/>
    <row r="111" s="28" customFormat="1" ht="25.5" customHeight="1"/>
    <row r="112" s="28" customFormat="1" ht="25.5" customHeight="1"/>
    <row r="113" s="28" customFormat="1" ht="25.5" customHeight="1"/>
    <row r="114" s="28" customFormat="1" ht="25.5" customHeight="1"/>
    <row r="115" s="28" customFormat="1" ht="25.5" customHeight="1"/>
    <row r="116" s="28" customFormat="1" ht="25.5" customHeight="1"/>
    <row r="117" s="28" customFormat="1" ht="25.5" customHeight="1"/>
    <row r="118" s="28" customFormat="1" ht="25.5" customHeight="1"/>
    <row r="119" s="28" customFormat="1" ht="25.5" customHeight="1"/>
    <row r="120" s="28" customFormat="1" ht="25.5" customHeight="1"/>
    <row r="121" s="28" customFormat="1" ht="25.5" customHeight="1"/>
    <row r="122" s="28" customFormat="1" ht="25.5" customHeight="1"/>
    <row r="123" s="28" customFormat="1" ht="25.5" customHeight="1"/>
    <row r="124" s="28" customFormat="1" ht="25.5" customHeight="1"/>
    <row r="125" s="28" customFormat="1" ht="25.5" customHeight="1"/>
    <row r="126" s="28" customFormat="1" ht="25.5" customHeight="1"/>
    <row r="127" s="28" customFormat="1" ht="25.5" customHeight="1"/>
    <row r="128" s="28" customFormat="1" ht="25.5" customHeight="1"/>
    <row r="129" s="28" customFormat="1" ht="25.5" customHeight="1"/>
    <row r="130" s="28" customFormat="1" ht="25.5" customHeight="1"/>
    <row r="131" s="28" customFormat="1" ht="25.5" customHeight="1"/>
    <row r="132" s="28" customFormat="1" ht="25.5" customHeight="1"/>
    <row r="133" s="28" customFormat="1" ht="25.5" customHeight="1"/>
    <row r="134" s="28" customFormat="1" ht="25.5" customHeight="1"/>
    <row r="135" s="28" customFormat="1" ht="25.5" customHeight="1"/>
    <row r="136" s="28" customFormat="1" ht="25.5" customHeight="1"/>
    <row r="137" s="28" customFormat="1" ht="25.5" customHeight="1"/>
    <row r="138" s="28" customFormat="1" ht="25.5" customHeight="1"/>
    <row r="139" s="28" customFormat="1" ht="25.5" customHeight="1"/>
    <row r="140" s="28" customFormat="1" ht="25.5" customHeight="1"/>
    <row r="141" s="28" customFormat="1" ht="25.5" customHeight="1"/>
    <row r="142" s="28" customFormat="1" ht="25.5" customHeight="1"/>
    <row r="143" s="28" customFormat="1" ht="25.5" customHeight="1"/>
    <row r="144" s="28" customFormat="1" ht="25.5" customHeight="1"/>
    <row r="145" s="28" customFormat="1" ht="25.5" customHeight="1"/>
    <row r="146" s="28" customFormat="1" ht="25.5" customHeight="1"/>
    <row r="147" s="28" customFormat="1" ht="25.5" customHeight="1"/>
    <row r="148" s="28" customFormat="1" ht="25.5" customHeight="1"/>
    <row r="149" s="28" customFormat="1" ht="25.5" customHeight="1"/>
    <row r="150" s="28" customFormat="1" ht="25.5" customHeight="1"/>
    <row r="151" s="28" customFormat="1" ht="25.5" customHeight="1"/>
    <row r="152" s="28" customFormat="1" ht="25.5" customHeight="1"/>
    <row r="153" s="28" customFormat="1" ht="25.5" customHeight="1"/>
    <row r="154" s="28" customFormat="1" ht="25.5" customHeight="1"/>
    <row r="155" s="28" customFormat="1" ht="25.5" customHeight="1"/>
    <row r="156" s="28" customFormat="1" ht="25.5" customHeight="1"/>
    <row r="157" s="28" customFormat="1" ht="25.5" customHeight="1"/>
    <row r="158" s="28" customFormat="1" ht="25.5" customHeight="1"/>
    <row r="159" s="28" customFormat="1" ht="25.5" customHeight="1"/>
    <row r="160" s="28" customFormat="1" ht="25.5" customHeight="1"/>
    <row r="161" s="28" customFormat="1" ht="25.5" customHeight="1"/>
    <row r="162" s="28" customFormat="1" ht="25.5" customHeight="1"/>
    <row r="163" s="28" customFormat="1" ht="25.5" customHeight="1"/>
    <row r="164" s="28" customFormat="1" ht="25.5" customHeight="1"/>
    <row r="165" s="28" customFormat="1" ht="25.5" customHeight="1"/>
    <row r="166" s="28" customFormat="1" ht="25.5" customHeight="1"/>
    <row r="167" s="28" customFormat="1" ht="25.5" customHeight="1"/>
    <row r="168" s="28" customFormat="1" ht="25.5" customHeight="1"/>
    <row r="169" s="28" customFormat="1" ht="25.5" customHeight="1"/>
    <row r="170" s="28" customFormat="1" ht="25.5" customHeight="1"/>
    <row r="171" s="28" customFormat="1" ht="25.5" customHeight="1"/>
    <row r="172" s="28" customFormat="1" ht="25.5" customHeight="1"/>
    <row r="173" s="28" customFormat="1" ht="25.5" customHeight="1"/>
    <row r="174" s="28" customFormat="1" ht="25.5" customHeight="1"/>
    <row r="175" s="28" customFormat="1" ht="25.5" customHeight="1"/>
    <row r="176" s="28" customFormat="1" ht="25.5" customHeight="1"/>
    <row r="177" s="28" customFormat="1" ht="25.5" customHeight="1"/>
    <row r="178" s="28" customFormat="1" ht="25.5" customHeight="1"/>
    <row r="179" s="28" customFormat="1" ht="25.5" customHeight="1"/>
    <row r="180" s="28" customFormat="1" ht="25.5" customHeight="1"/>
    <row r="181" s="28" customFormat="1" ht="25.5" customHeight="1"/>
    <row r="182" s="28" customFormat="1" ht="25.5" customHeight="1"/>
    <row r="183" s="28" customFormat="1" ht="25.5" customHeight="1"/>
    <row r="184" s="28" customFormat="1" ht="25.5" customHeight="1"/>
    <row r="185" s="28" customFormat="1" ht="25.5" customHeight="1"/>
    <row r="186" s="28" customFormat="1" ht="25.5" customHeight="1"/>
    <row r="187" s="28" customFormat="1" ht="25.5" customHeight="1"/>
    <row r="188" s="28" customFormat="1" ht="25.5" customHeight="1"/>
    <row r="189" s="28" customFormat="1" ht="25.5" customHeight="1"/>
    <row r="190" s="28" customFormat="1" ht="25.5" customHeight="1"/>
    <row r="191" s="28" customFormat="1" ht="25.5" customHeight="1"/>
    <row r="192" s="28" customFormat="1" ht="25.5" customHeight="1"/>
    <row r="193" s="28" customFormat="1" ht="25.5" customHeight="1"/>
    <row r="194" s="28" customFormat="1" ht="25.5" customHeight="1"/>
    <row r="195" s="28" customFormat="1" ht="25.5" customHeight="1"/>
    <row r="196" s="28" customFormat="1" ht="25.5" customHeight="1"/>
    <row r="197" s="28" customFormat="1" ht="25.5" customHeight="1"/>
    <row r="198" s="28" customFormat="1" ht="25.5" customHeight="1"/>
    <row r="199" s="28" customFormat="1" ht="25.5" customHeight="1"/>
    <row r="200" s="28" customFormat="1" ht="25.5" customHeight="1"/>
    <row r="201" s="28" customFormat="1" ht="25.5" customHeight="1"/>
    <row r="202" s="28" customFormat="1" ht="25.5" customHeight="1"/>
    <row r="203" s="28" customFormat="1" ht="25.5" customHeight="1"/>
    <row r="204" s="28" customFormat="1" ht="25.5" customHeight="1"/>
    <row r="205" s="28" customFormat="1" ht="25.5" customHeight="1"/>
    <row r="206" s="28" customFormat="1" ht="25.5" customHeight="1"/>
    <row r="207" s="28" customFormat="1" ht="25.5" customHeight="1"/>
    <row r="208" s="28" customFormat="1" ht="25.5" customHeight="1"/>
    <row r="209" s="28" customFormat="1" ht="25.5" customHeight="1"/>
    <row r="210" s="28" customFormat="1" ht="25.5" customHeight="1"/>
    <row r="211" s="28" customFormat="1" ht="25.5" customHeight="1"/>
    <row r="212" s="28" customFormat="1" ht="25.5" customHeight="1"/>
    <row r="213" s="28" customFormat="1" ht="25.5" customHeight="1"/>
    <row r="214" s="28" customFormat="1" ht="25.5" customHeight="1"/>
    <row r="215" s="28" customFormat="1" ht="25.5" customHeight="1"/>
    <row r="216" s="28" customFormat="1" ht="25.5" customHeight="1"/>
    <row r="217" s="28" customFormat="1" ht="25.5" customHeight="1"/>
    <row r="218" s="28" customFormat="1" ht="25.5" customHeight="1"/>
    <row r="219" s="28" customFormat="1" ht="25.5" customHeight="1"/>
    <row r="220" s="28" customFormat="1" ht="25.5" customHeight="1"/>
    <row r="221" s="28" customFormat="1" ht="25.5" customHeight="1"/>
    <row r="222" s="28" customFormat="1" ht="25.5" customHeight="1"/>
    <row r="223" s="28" customFormat="1" ht="25.5" customHeight="1"/>
    <row r="224" s="28" customFormat="1" ht="25.5" customHeight="1"/>
    <row r="225" s="28" customFormat="1" ht="25.5" customHeight="1"/>
    <row r="226" s="28" customFormat="1" ht="25.5" customHeight="1"/>
    <row r="227" s="28" customFormat="1" ht="25.5" customHeight="1"/>
    <row r="228" s="28" customFormat="1" ht="25.5" customHeight="1"/>
    <row r="229" s="28" customFormat="1" ht="25.5" customHeight="1"/>
    <row r="230" s="28" customFormat="1" ht="25.5" customHeight="1"/>
    <row r="231" s="28" customFormat="1" ht="25.5" customHeight="1"/>
    <row r="232" s="28" customFormat="1" ht="25.5" customHeight="1"/>
    <row r="233" s="28" customFormat="1" ht="25.5" customHeight="1"/>
    <row r="234" s="28" customFormat="1" ht="25.5" customHeight="1"/>
    <row r="235" s="28" customFormat="1" ht="25.5" customHeight="1"/>
    <row r="236" s="28" customFormat="1" ht="25.5" customHeight="1"/>
    <row r="237" s="28" customFormat="1" ht="25.5" customHeight="1"/>
    <row r="238" s="28" customFormat="1" ht="25.5" customHeight="1"/>
    <row r="239" s="28" customFormat="1" ht="25.5" customHeight="1"/>
    <row r="240" s="28" customFormat="1" ht="25.5" customHeight="1"/>
    <row r="241" s="28" customFormat="1" ht="25.5" customHeight="1"/>
    <row r="242" s="28" customFormat="1" ht="25.5" customHeight="1"/>
    <row r="243" s="28" customFormat="1" ht="25.5" customHeight="1"/>
    <row r="244" s="28" customFormat="1" ht="25.5" customHeight="1"/>
    <row r="245" s="28" customFormat="1" ht="25.5" customHeight="1"/>
    <row r="246" s="28" customFormat="1" ht="25.5" customHeight="1"/>
    <row r="247" s="28" customFormat="1" ht="25.5" customHeight="1"/>
    <row r="248" s="28" customFormat="1" ht="25.5" customHeight="1"/>
    <row r="249" s="28" customFormat="1" ht="25.5" customHeight="1"/>
    <row r="250" s="28" customFormat="1" ht="25.5" customHeight="1"/>
    <row r="251" s="28" customFormat="1" ht="25.5" customHeight="1"/>
    <row r="252" s="28" customFormat="1" ht="25.5" customHeight="1"/>
    <row r="253" s="28" customFormat="1" ht="25.5" customHeight="1"/>
    <row r="254" s="28" customFormat="1" ht="25.5" customHeight="1"/>
    <row r="255" s="28" customFormat="1" ht="25.5" customHeight="1"/>
    <row r="256" s="28" customFormat="1" ht="25.5" customHeight="1"/>
    <row r="257" s="28" customFormat="1" ht="25.5" customHeight="1"/>
    <row r="258" s="28" customFormat="1" ht="25.5" customHeight="1"/>
    <row r="259" s="28" customFormat="1" ht="25.5" customHeight="1"/>
    <row r="260" s="28" customFormat="1" ht="25.5" customHeight="1"/>
    <row r="261" s="28" customFormat="1" ht="25.5" customHeight="1"/>
    <row r="262" s="28" customFormat="1" ht="25.5" customHeight="1"/>
    <row r="263" s="28" customFormat="1" ht="25.5" customHeight="1"/>
    <row r="264" s="28" customFormat="1" ht="25.5" customHeight="1"/>
    <row r="265" s="28" customFormat="1" ht="25.5" customHeight="1"/>
    <row r="266" s="28" customFormat="1" ht="25.5" customHeight="1"/>
    <row r="267" s="28" customFormat="1" ht="25.5" customHeight="1"/>
    <row r="268" s="28" customFormat="1" ht="25.5" customHeight="1"/>
    <row r="269" s="28" customFormat="1" ht="25.5" customHeight="1"/>
    <row r="270" s="28" customFormat="1" ht="25.5" customHeight="1"/>
    <row r="271" s="28" customFormat="1" ht="25.5" customHeight="1"/>
    <row r="272" s="28" customFormat="1" ht="25.5" customHeight="1"/>
    <row r="273" s="28" customFormat="1" ht="25.5" customHeight="1"/>
    <row r="274" s="28" customFormat="1" ht="25.5" customHeight="1"/>
    <row r="275" s="28" customFormat="1" ht="25.5" customHeight="1"/>
    <row r="276" s="28" customFormat="1" ht="25.5" customHeight="1"/>
    <row r="277" s="28" customFormat="1" ht="25.5" customHeight="1"/>
    <row r="278" s="28" customFormat="1" ht="25.5" customHeight="1"/>
    <row r="279" s="28" customFormat="1" ht="25.5" customHeight="1"/>
    <row r="280" s="28" customFormat="1" ht="25.5" customHeight="1"/>
    <row r="281" s="28" customFormat="1" ht="25.5" customHeight="1"/>
    <row r="282" s="28" customFormat="1" ht="25.5" customHeight="1"/>
    <row r="283" s="28" customFormat="1" ht="25.5" customHeight="1"/>
    <row r="284" s="28" customFormat="1" ht="25.5" customHeight="1"/>
    <row r="285" s="28" customFormat="1" ht="25.5" customHeight="1"/>
    <row r="286" s="28" customFormat="1" ht="25.5" customHeight="1"/>
    <row r="287" s="28" customFormat="1" ht="25.5" customHeight="1"/>
    <row r="288" s="28" customFormat="1" ht="25.5" customHeight="1"/>
    <row r="289" s="28" customFormat="1" ht="25.5" customHeight="1"/>
    <row r="290" s="28" customFormat="1" ht="25.5" customHeight="1"/>
    <row r="291" s="28" customFormat="1" ht="25.5" customHeight="1"/>
    <row r="292" s="28" customFormat="1" ht="25.5" customHeight="1"/>
    <row r="293" s="28" customFormat="1" ht="25.5" customHeight="1"/>
    <row r="294" s="28" customFormat="1" ht="25.5" customHeight="1"/>
    <row r="295" s="28" customFormat="1" ht="25.5" customHeight="1"/>
    <row r="296" s="28" customFormat="1" ht="25.5" customHeight="1"/>
    <row r="297" s="28" customFormat="1" ht="25.5" customHeight="1"/>
    <row r="298" s="28" customFormat="1" ht="25.5" customHeight="1"/>
    <row r="299" s="28" customFormat="1" ht="25.5" customHeight="1"/>
    <row r="300" s="28" customFormat="1" ht="25.5" customHeight="1"/>
    <row r="301" s="28" customFormat="1" ht="25.5" customHeight="1"/>
    <row r="302" s="28" customFormat="1" ht="25.5" customHeight="1"/>
    <row r="303" s="28" customFormat="1" ht="25.5" customHeight="1"/>
    <row r="304" s="28" customFormat="1" ht="25.5" customHeight="1"/>
    <row r="305" s="28" customFormat="1" ht="25.5" customHeight="1"/>
    <row r="306" s="28" customFormat="1" ht="25.5" customHeight="1"/>
    <row r="307" s="28" customFormat="1" ht="25.5" customHeight="1"/>
    <row r="308" s="28" customFormat="1" ht="25.5" customHeight="1"/>
    <row r="309" s="28" customFormat="1" ht="25.5" customHeight="1"/>
    <row r="310" s="28" customFormat="1" ht="25.5" customHeight="1"/>
    <row r="311" s="28" customFormat="1" ht="25.5" customHeight="1"/>
    <row r="312" s="28" customFormat="1" ht="25.5" customHeight="1"/>
    <row r="313" s="28" customFormat="1" ht="25.5" customHeight="1"/>
    <row r="314" s="28" customFormat="1" ht="25.5" customHeight="1"/>
    <row r="315" s="28" customFormat="1" ht="25.5" customHeight="1"/>
    <row r="316" s="28" customFormat="1" ht="25.5" customHeight="1"/>
    <row r="317" s="28" customFormat="1" ht="25.5" customHeight="1"/>
    <row r="318" s="28" customFormat="1" ht="25.5" customHeight="1"/>
    <row r="319" s="28" customFormat="1" ht="25.5" customHeight="1"/>
    <row r="320" s="28" customFormat="1" ht="25.5" customHeight="1"/>
    <row r="321" s="28" customFormat="1" ht="25.5" customHeight="1"/>
    <row r="322" s="28" customFormat="1" ht="25.5" customHeight="1"/>
    <row r="323" s="28" customFormat="1" ht="25.5" customHeight="1"/>
    <row r="324" s="28" customFormat="1" ht="25.5" customHeight="1"/>
    <row r="325" s="28" customFormat="1" ht="25.5" customHeight="1"/>
    <row r="326" s="28" customFormat="1" ht="25.5" customHeight="1"/>
    <row r="327" s="28" customFormat="1" ht="25.5" customHeight="1"/>
    <row r="328" s="28" customFormat="1" ht="25.5" customHeight="1"/>
    <row r="329" s="28" customFormat="1" ht="25.5" customHeight="1"/>
    <row r="330" s="28" customFormat="1" ht="25.5" customHeight="1"/>
    <row r="331" s="28" customFormat="1" ht="25.5" customHeight="1"/>
    <row r="332" s="28" customFormat="1" ht="25.5" customHeight="1"/>
    <row r="333" s="28" customFormat="1" ht="25.5" customHeight="1"/>
    <row r="334" s="28" customFormat="1" ht="25.5" customHeight="1"/>
    <row r="335" s="28" customFormat="1" ht="25.5" customHeight="1"/>
    <row r="336" s="28" customFormat="1" ht="25.5" customHeight="1"/>
    <row r="337" s="28" customFormat="1" ht="25.5" customHeight="1"/>
    <row r="338" s="28" customFormat="1" ht="25.5" customHeight="1"/>
    <row r="339" s="28" customFormat="1" ht="25.5" customHeight="1"/>
    <row r="340" s="28" customFormat="1" ht="25.5" customHeight="1"/>
    <row r="341" s="28" customFormat="1" ht="25.5" customHeight="1"/>
    <row r="342" s="28" customFormat="1" ht="25.5" customHeight="1"/>
    <row r="343" s="28" customFormat="1" ht="25.5" customHeight="1"/>
    <row r="344" s="28" customFormat="1" ht="25.5" customHeight="1"/>
    <row r="345" s="28" customFormat="1" ht="25.5" customHeight="1"/>
    <row r="346" s="28" customFormat="1" ht="25.5" customHeight="1"/>
    <row r="347" s="28" customFormat="1" ht="25.5" customHeight="1"/>
    <row r="348" s="28" customFormat="1" ht="25.5" customHeight="1"/>
    <row r="349" s="28" customFormat="1" ht="25.5" customHeight="1"/>
    <row r="350" s="28" customFormat="1" ht="25.5" customHeight="1"/>
    <row r="351" s="28" customFormat="1" ht="25.5" customHeight="1"/>
    <row r="352" s="28" customFormat="1" ht="25.5" customHeight="1"/>
    <row r="353" s="28" customFormat="1" ht="25.5" customHeight="1"/>
    <row r="354" s="28" customFormat="1" ht="25.5" customHeight="1"/>
    <row r="355" s="28" customFormat="1" ht="25.5" customHeight="1"/>
    <row r="356" s="28" customFormat="1" ht="25.5" customHeight="1"/>
    <row r="357" s="28" customFormat="1" ht="25.5" customHeight="1"/>
    <row r="358" s="28" customFormat="1" ht="25.5" customHeight="1"/>
    <row r="359" s="28" customFormat="1" ht="25.5" customHeight="1"/>
    <row r="360" s="28" customFormat="1" ht="25.5" customHeight="1"/>
    <row r="361" s="28" customFormat="1" ht="25.5" customHeight="1"/>
    <row r="362" s="28" customFormat="1" ht="25.5" customHeight="1"/>
    <row r="363" s="28" customFormat="1" ht="25.5" customHeight="1"/>
    <row r="364" s="28" customFormat="1" ht="25.5" customHeight="1"/>
    <row r="365" s="28" customFormat="1" ht="25.5" customHeight="1"/>
    <row r="366" s="28" customFormat="1" ht="25.5" customHeight="1"/>
    <row r="367" s="28" customFormat="1" ht="25.5" customHeight="1"/>
    <row r="368" s="28" customFormat="1" ht="25.5" customHeight="1"/>
    <row r="369" s="28" customFormat="1" ht="25.5" customHeight="1"/>
    <row r="370" s="28" customFormat="1" ht="25.5" customHeight="1"/>
    <row r="371" s="28" customFormat="1" ht="25.5" customHeight="1"/>
    <row r="372" s="28" customFormat="1" ht="25.5" customHeight="1"/>
    <row r="373" s="28" customFormat="1" ht="25.5" customHeight="1"/>
    <row r="374" s="28" customFormat="1" ht="25.5" customHeight="1"/>
    <row r="375" s="28" customFormat="1" ht="25.5" customHeight="1"/>
    <row r="376" s="28" customFormat="1" ht="25.5" customHeight="1"/>
    <row r="377" s="28" customFormat="1" ht="25.5" customHeight="1"/>
    <row r="378" s="28" customFormat="1" ht="25.5" customHeight="1"/>
    <row r="379" s="28" customFormat="1" ht="25.5" customHeight="1"/>
    <row r="380" s="28" customFormat="1" ht="25.5" customHeight="1"/>
    <row r="381" s="28" customFormat="1" ht="25.5" customHeight="1"/>
    <row r="382" s="28" customFormat="1" ht="25.5" customHeight="1"/>
    <row r="383" s="28" customFormat="1" ht="25.5" customHeight="1"/>
    <row r="384" s="28" customFormat="1" ht="25.5" customHeight="1"/>
    <row r="385" s="28" customFormat="1" ht="25.5" customHeight="1"/>
    <row r="386" s="28" customFormat="1" ht="25.5" customHeight="1"/>
    <row r="387" s="28" customFormat="1" ht="25.5" customHeight="1"/>
    <row r="388" s="28" customFormat="1" ht="25.5" customHeight="1"/>
    <row r="389" s="28" customFormat="1" ht="25.5" customHeight="1"/>
    <row r="390" s="28" customFormat="1" ht="25.5" customHeight="1"/>
    <row r="391" s="28" customFormat="1" ht="25.5" customHeight="1"/>
    <row r="392" s="28" customFormat="1" ht="25.5" customHeight="1"/>
    <row r="393" s="28" customFormat="1" ht="25.5" customHeight="1"/>
    <row r="394" s="28" customFormat="1" ht="25.5" customHeight="1"/>
    <row r="395" s="28" customFormat="1" ht="25.5" customHeight="1"/>
    <row r="396" s="28" customFormat="1" ht="25.5" customHeight="1"/>
    <row r="397" s="28" customFormat="1" ht="25.5" customHeight="1"/>
    <row r="398" s="28" customFormat="1" ht="25.5" customHeight="1"/>
    <row r="399" s="28" customFormat="1" ht="25.5" customHeight="1"/>
    <row r="400" s="28" customFormat="1" ht="25.5" customHeight="1"/>
    <row r="401" s="28" customFormat="1" ht="25.5" customHeight="1"/>
    <row r="402" s="28" customFormat="1" ht="25.5" customHeight="1"/>
    <row r="403" s="28" customFormat="1" ht="25.5" customHeight="1"/>
    <row r="404" s="28" customFormat="1" ht="25.5" customHeight="1"/>
    <row r="405" s="28" customFormat="1" ht="25.5" customHeight="1"/>
    <row r="406" s="28" customFormat="1" ht="25.5" customHeight="1"/>
    <row r="407" s="28" customFormat="1" ht="25.5" customHeight="1"/>
    <row r="408" s="28" customFormat="1" ht="25.5" customHeight="1"/>
    <row r="409" s="28" customFormat="1" ht="25.5" customHeight="1"/>
    <row r="410" s="28" customFormat="1" ht="25.5" customHeight="1"/>
    <row r="411" s="28" customFormat="1" ht="25.5" customHeight="1"/>
    <row r="412" s="28" customFormat="1" ht="25.5" customHeight="1"/>
    <row r="413" s="28" customFormat="1" ht="25.5" customHeight="1"/>
    <row r="414" s="28" customFormat="1" ht="25.5" customHeight="1"/>
    <row r="415" s="28" customFormat="1" ht="25.5" customHeight="1"/>
    <row r="416" s="28" customFormat="1" ht="25.5" customHeight="1"/>
    <row r="417" s="28" customFormat="1" ht="25.5" customHeight="1"/>
    <row r="418" s="28" customFormat="1" ht="25.5" customHeight="1"/>
    <row r="419" s="28" customFormat="1" ht="25.5" customHeight="1"/>
    <row r="420" s="28" customFormat="1" ht="25.5" customHeight="1"/>
    <row r="421" s="28" customFormat="1" ht="25.5" customHeight="1"/>
    <row r="422" s="28" customFormat="1" ht="25.5" customHeight="1"/>
    <row r="423" s="28" customFormat="1" ht="25.5" customHeight="1"/>
    <row r="424" s="28" customFormat="1" ht="25.5" customHeight="1"/>
    <row r="425" s="28" customFormat="1" ht="25.5" customHeight="1"/>
    <row r="426" s="28" customFormat="1" ht="25.5" customHeight="1"/>
    <row r="427" s="28" customFormat="1" ht="25.5" customHeight="1"/>
    <row r="428" s="28" customFormat="1" ht="25.5" customHeight="1"/>
    <row r="429" s="28" customFormat="1" ht="25.5" customHeight="1"/>
    <row r="430" s="28" customFormat="1" ht="25.5" customHeight="1"/>
    <row r="431" s="28" customFormat="1" ht="25.5" customHeight="1"/>
    <row r="432" s="28" customFormat="1" ht="25.5" customHeight="1"/>
    <row r="433" s="28" customFormat="1" ht="25.5" customHeight="1"/>
    <row r="434" s="28" customFormat="1" ht="25.5" customHeight="1"/>
    <row r="435" s="28" customFormat="1" ht="25.5" customHeight="1"/>
    <row r="436" s="28" customFormat="1" ht="25.5" customHeight="1"/>
    <row r="437" s="28" customFormat="1" ht="25.5" customHeight="1"/>
    <row r="438" s="28" customFormat="1" ht="25.5" customHeight="1"/>
    <row r="439" s="28" customFormat="1" ht="25.5" customHeight="1"/>
    <row r="440" s="28" customFormat="1" ht="25.5" customHeight="1"/>
    <row r="441" s="28" customFormat="1" ht="25.5" customHeight="1"/>
    <row r="442" s="28" customFormat="1" ht="25.5" customHeight="1"/>
    <row r="443" s="28" customFormat="1" ht="25.5" customHeight="1"/>
    <row r="444" s="28" customFormat="1" ht="25.5" customHeight="1"/>
    <row r="445" s="28" customFormat="1" ht="25.5" customHeight="1"/>
    <row r="446" s="28" customFormat="1" ht="25.5" customHeight="1"/>
    <row r="447" s="28" customFormat="1" ht="25.5" customHeight="1"/>
    <row r="448" s="28" customFormat="1" ht="25.5" customHeight="1"/>
    <row r="449" s="28" customFormat="1" ht="25.5" customHeight="1"/>
    <row r="450" s="28" customFormat="1" ht="25.5" customHeight="1"/>
    <row r="451" s="28" customFormat="1" ht="25.5" customHeight="1"/>
    <row r="452" s="28" customFormat="1" ht="25.5" customHeight="1"/>
    <row r="453" s="28" customFormat="1" ht="25.5" customHeight="1"/>
    <row r="454" s="28" customFormat="1" ht="25.5" customHeight="1"/>
    <row r="455" s="28" customFormat="1" ht="25.5" customHeight="1"/>
    <row r="456" s="28" customFormat="1" ht="25.5" customHeight="1"/>
    <row r="457" s="28" customFormat="1" ht="25.5" customHeight="1"/>
    <row r="458" s="28" customFormat="1" ht="25.5" customHeight="1"/>
    <row r="459" s="28" customFormat="1" ht="25.5" customHeight="1"/>
    <row r="460" s="28" customFormat="1" ht="25.5" customHeight="1"/>
    <row r="461" s="28" customFormat="1" ht="25.5" customHeight="1"/>
    <row r="462" s="28" customFormat="1" ht="25.5" customHeight="1"/>
    <row r="463" s="28" customFormat="1" ht="25.5" customHeight="1"/>
    <row r="464" s="28" customFormat="1" ht="25.5" customHeight="1"/>
    <row r="465" s="28" customFormat="1" ht="25.5" customHeight="1"/>
    <row r="466" s="28" customFormat="1" ht="25.5" customHeight="1"/>
    <row r="467" s="28" customFormat="1" ht="25.5" customHeight="1"/>
    <row r="468" s="28" customFormat="1" ht="25.5" customHeight="1"/>
    <row r="469" s="28" customFormat="1" ht="25.5" customHeight="1"/>
    <row r="470" s="28" customFormat="1" ht="25.5" customHeight="1"/>
    <row r="471" s="28" customFormat="1" ht="25.5" customHeight="1"/>
    <row r="472" s="28" customFormat="1" ht="25.5" customHeight="1"/>
    <row r="473" s="28" customFormat="1" ht="25.5" customHeight="1"/>
    <row r="474" s="28" customFormat="1" ht="25.5" customHeight="1"/>
    <row r="475" s="28" customFormat="1" ht="25.5" customHeight="1"/>
    <row r="476" s="28" customFormat="1" ht="25.5" customHeight="1"/>
    <row r="477" s="28" customFormat="1" ht="25.5" customHeight="1"/>
  </sheetData>
  <mergeCells count="5">
    <mergeCell ref="B12:C12"/>
    <mergeCell ref="B8:C8"/>
    <mergeCell ref="B6:C6"/>
    <mergeCell ref="A4:F4"/>
    <mergeCell ref="D6:E6"/>
  </mergeCells>
  <pageMargins left="0.45" right="0.45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524"/>
  <sheetViews>
    <sheetView topLeftCell="A37" workbookViewId="0">
      <selection activeCell="Q25" sqref="Q25"/>
    </sheetView>
  </sheetViews>
  <sheetFormatPr defaultRowHeight="15"/>
  <cols>
    <col min="2" max="2" width="11" bestFit="1" customWidth="1"/>
    <col min="3" max="3" width="16.28515625" customWidth="1"/>
    <col min="4" max="4" width="41.28515625" customWidth="1"/>
    <col min="5" max="5" width="36.7109375" customWidth="1"/>
    <col min="6" max="6" width="11.5703125" customWidth="1"/>
  </cols>
  <sheetData>
    <row r="1" spans="1:6">
      <c r="A1" s="1" t="s">
        <v>10</v>
      </c>
      <c r="B1" s="1"/>
      <c r="C1" s="1"/>
      <c r="D1" s="1"/>
      <c r="E1" s="2"/>
    </row>
    <row r="2" spans="1:6">
      <c r="A2" s="1" t="s">
        <v>11</v>
      </c>
      <c r="B2" s="1"/>
      <c r="C2" s="1"/>
      <c r="D2" s="1"/>
      <c r="E2" s="2"/>
    </row>
    <row r="3" spans="1:6">
      <c r="A3" s="190" t="s">
        <v>61</v>
      </c>
      <c r="B3" s="190"/>
      <c r="C3" s="190"/>
      <c r="D3" s="190"/>
      <c r="E3" s="190"/>
    </row>
    <row r="4" spans="1:6" ht="15.75" thickBot="1">
      <c r="A4" s="23"/>
      <c r="B4" s="23"/>
      <c r="C4" s="23"/>
      <c r="D4" s="23"/>
      <c r="E4" s="23"/>
    </row>
    <row r="5" spans="1:6">
      <c r="A5" s="4" t="s">
        <v>0</v>
      </c>
      <c r="B5" s="5" t="s">
        <v>1</v>
      </c>
      <c r="C5" s="5" t="s">
        <v>2</v>
      </c>
      <c r="D5" s="5" t="s">
        <v>3</v>
      </c>
      <c r="E5" s="6" t="s">
        <v>4</v>
      </c>
    </row>
    <row r="6" spans="1:6">
      <c r="A6" s="7"/>
      <c r="B6" s="8"/>
      <c r="C6" s="8"/>
      <c r="D6" s="8"/>
      <c r="E6" s="9"/>
    </row>
    <row r="7" spans="1:6" ht="36" customHeight="1">
      <c r="A7" s="10" t="s">
        <v>5</v>
      </c>
      <c r="B7" s="186" t="s">
        <v>6</v>
      </c>
      <c r="C7" s="187"/>
      <c r="D7" s="11"/>
      <c r="E7" s="12"/>
    </row>
    <row r="8" spans="1:6">
      <c r="A8" s="13">
        <v>1</v>
      </c>
      <c r="B8" s="136">
        <v>44088</v>
      </c>
      <c r="C8" s="56">
        <v>387835</v>
      </c>
      <c r="D8" s="16" t="s">
        <v>13</v>
      </c>
      <c r="E8" s="17" t="s">
        <v>27</v>
      </c>
    </row>
    <row r="9" spans="1:6" ht="24">
      <c r="A9" s="29">
        <v>2</v>
      </c>
      <c r="B9" s="136">
        <v>44088</v>
      </c>
      <c r="C9" s="55">
        <v>314220</v>
      </c>
      <c r="D9" s="30" t="s">
        <v>14</v>
      </c>
      <c r="E9" s="17" t="s">
        <v>27</v>
      </c>
    </row>
    <row r="10" spans="1:6">
      <c r="A10" s="29"/>
      <c r="B10" s="8" t="s">
        <v>15</v>
      </c>
      <c r="C10" s="31">
        <f>C8+C9</f>
        <v>702055</v>
      </c>
      <c r="D10" s="30"/>
      <c r="E10" s="17"/>
    </row>
    <row r="11" spans="1:6" ht="36" customHeight="1">
      <c r="A11" s="18" t="s">
        <v>7</v>
      </c>
      <c r="B11" s="186" t="s">
        <v>16</v>
      </c>
      <c r="C11" s="187"/>
      <c r="D11" s="19"/>
      <c r="E11" s="20"/>
    </row>
    <row r="12" spans="1:6" ht="15.75">
      <c r="A12" s="21">
        <v>1</v>
      </c>
      <c r="B12" s="14" t="s">
        <v>495</v>
      </c>
      <c r="C12" s="15">
        <v>407.97</v>
      </c>
      <c r="D12" s="16" t="s">
        <v>148</v>
      </c>
      <c r="E12" s="17" t="s">
        <v>273</v>
      </c>
      <c r="F12" s="141">
        <v>6390.45</v>
      </c>
    </row>
    <row r="13" spans="1:6" ht="15.75">
      <c r="A13" s="21">
        <v>2</v>
      </c>
      <c r="B13" s="14" t="s">
        <v>495</v>
      </c>
      <c r="C13" s="15">
        <v>147.80000000000001</v>
      </c>
      <c r="D13" s="16" t="s">
        <v>133</v>
      </c>
      <c r="E13" s="17" t="s">
        <v>191</v>
      </c>
      <c r="F13" s="139"/>
    </row>
    <row r="14" spans="1:6" ht="15.75">
      <c r="A14" s="21">
        <v>3</v>
      </c>
      <c r="B14" s="14" t="s">
        <v>495</v>
      </c>
      <c r="C14" s="15">
        <v>101.99</v>
      </c>
      <c r="D14" s="16" t="s">
        <v>133</v>
      </c>
      <c r="E14" s="17" t="s">
        <v>496</v>
      </c>
      <c r="F14" s="139"/>
    </row>
    <row r="15" spans="1:6" ht="15.75">
      <c r="A15" s="21">
        <v>4</v>
      </c>
      <c r="B15" s="14" t="s">
        <v>495</v>
      </c>
      <c r="C15" s="15">
        <v>2466.1999999999998</v>
      </c>
      <c r="D15" s="16" t="s">
        <v>124</v>
      </c>
      <c r="E15" s="17" t="s">
        <v>497</v>
      </c>
      <c r="F15" s="139"/>
    </row>
    <row r="16" spans="1:6" ht="15.75">
      <c r="A16" s="21">
        <v>5</v>
      </c>
      <c r="B16" s="14" t="s">
        <v>495</v>
      </c>
      <c r="C16" s="15">
        <v>500</v>
      </c>
      <c r="D16" s="16" t="s">
        <v>124</v>
      </c>
      <c r="E16" s="17" t="s">
        <v>498</v>
      </c>
      <c r="F16" s="139"/>
    </row>
    <row r="17" spans="1:6" ht="15.75">
      <c r="A17" s="21">
        <v>6</v>
      </c>
      <c r="B17" s="14" t="s">
        <v>495</v>
      </c>
      <c r="C17" s="15">
        <v>169</v>
      </c>
      <c r="D17" s="16" t="s">
        <v>33</v>
      </c>
      <c r="E17" s="17" t="s">
        <v>499</v>
      </c>
      <c r="F17" s="139"/>
    </row>
    <row r="18" spans="1:6" ht="15.75">
      <c r="A18" s="21">
        <v>7</v>
      </c>
      <c r="B18" s="14" t="s">
        <v>500</v>
      </c>
      <c r="C18" s="15">
        <v>159</v>
      </c>
      <c r="D18" s="16" t="s">
        <v>483</v>
      </c>
      <c r="E18" s="17" t="s">
        <v>501</v>
      </c>
      <c r="F18" s="139"/>
    </row>
    <row r="19" spans="1:6" ht="15.75">
      <c r="A19" s="21">
        <v>8</v>
      </c>
      <c r="B19" s="14" t="s">
        <v>507</v>
      </c>
      <c r="C19" s="15">
        <v>138.77000000000001</v>
      </c>
      <c r="D19" s="16" t="s">
        <v>513</v>
      </c>
      <c r="E19" s="17" t="s">
        <v>136</v>
      </c>
      <c r="F19" s="141">
        <v>26000</v>
      </c>
    </row>
    <row r="20" spans="1:6" ht="15.75">
      <c r="A20" s="21">
        <v>9</v>
      </c>
      <c r="B20" s="14" t="s">
        <v>507</v>
      </c>
      <c r="C20" s="15">
        <v>395.06</v>
      </c>
      <c r="D20" s="16" t="s">
        <v>148</v>
      </c>
      <c r="E20" s="17" t="s">
        <v>514</v>
      </c>
      <c r="F20" s="139"/>
    </row>
    <row r="21" spans="1:6" ht="15.75">
      <c r="A21" s="21">
        <v>10</v>
      </c>
      <c r="B21" s="14" t="s">
        <v>507</v>
      </c>
      <c r="C21" s="15">
        <v>890.36</v>
      </c>
      <c r="D21" s="16" t="s">
        <v>515</v>
      </c>
      <c r="E21" s="17" t="s">
        <v>516</v>
      </c>
      <c r="F21" s="139"/>
    </row>
    <row r="22" spans="1:6" ht="15.75">
      <c r="A22" s="21">
        <v>11</v>
      </c>
      <c r="B22" s="14" t="s">
        <v>507</v>
      </c>
      <c r="C22" s="15">
        <v>261.8</v>
      </c>
      <c r="D22" s="16" t="s">
        <v>515</v>
      </c>
      <c r="E22" s="17" t="s">
        <v>517</v>
      </c>
      <c r="F22" s="139"/>
    </row>
    <row r="23" spans="1:6" ht="15.75">
      <c r="A23" s="21">
        <v>12</v>
      </c>
      <c r="B23" s="14" t="s">
        <v>507</v>
      </c>
      <c r="C23" s="15">
        <v>267.61</v>
      </c>
      <c r="D23" s="16" t="s">
        <v>455</v>
      </c>
      <c r="E23" s="17" t="s">
        <v>44</v>
      </c>
      <c r="F23" s="139"/>
    </row>
    <row r="24" spans="1:6" ht="15.75">
      <c r="A24" s="21">
        <v>13</v>
      </c>
      <c r="B24" s="14" t="s">
        <v>507</v>
      </c>
      <c r="C24" s="15">
        <v>265.93</v>
      </c>
      <c r="D24" s="16" t="s">
        <v>518</v>
      </c>
      <c r="E24" s="17" t="s">
        <v>519</v>
      </c>
      <c r="F24" s="139"/>
    </row>
    <row r="25" spans="1:6" ht="15.75">
      <c r="A25" s="21">
        <v>14</v>
      </c>
      <c r="B25" s="14" t="s">
        <v>507</v>
      </c>
      <c r="C25" s="15">
        <v>4000</v>
      </c>
      <c r="D25" s="16" t="s">
        <v>520</v>
      </c>
      <c r="E25" s="17" t="s">
        <v>453</v>
      </c>
      <c r="F25" s="139"/>
    </row>
    <row r="26" spans="1:6" ht="15.75">
      <c r="A26" s="21">
        <v>15</v>
      </c>
      <c r="B26" s="14" t="s">
        <v>507</v>
      </c>
      <c r="C26" s="15">
        <v>375.1</v>
      </c>
      <c r="D26" s="16" t="s">
        <v>99</v>
      </c>
      <c r="E26" s="17" t="s">
        <v>521</v>
      </c>
      <c r="F26" s="139"/>
    </row>
    <row r="27" spans="1:6" ht="15.75">
      <c r="A27" s="21">
        <v>16</v>
      </c>
      <c r="B27" s="14" t="s">
        <v>507</v>
      </c>
      <c r="C27" s="15">
        <v>3992.55</v>
      </c>
      <c r="D27" s="16" t="s">
        <v>81</v>
      </c>
      <c r="E27" s="17" t="s">
        <v>82</v>
      </c>
      <c r="F27" s="139"/>
    </row>
    <row r="28" spans="1:6" ht="15.75">
      <c r="A28" s="21">
        <v>17</v>
      </c>
      <c r="B28" s="14" t="s">
        <v>525</v>
      </c>
      <c r="C28" s="15">
        <v>50</v>
      </c>
      <c r="D28" s="16" t="s">
        <v>526</v>
      </c>
      <c r="E28" s="17" t="s">
        <v>527</v>
      </c>
      <c r="F28" s="139"/>
    </row>
    <row r="29" spans="1:6" ht="15.75">
      <c r="A29" s="21">
        <v>18</v>
      </c>
      <c r="B29" s="14" t="s">
        <v>533</v>
      </c>
      <c r="C29" s="15">
        <v>100</v>
      </c>
      <c r="D29" s="16" t="s">
        <v>238</v>
      </c>
      <c r="E29" s="17" t="s">
        <v>534</v>
      </c>
      <c r="F29" s="139"/>
    </row>
    <row r="30" spans="1:6" ht="15.75">
      <c r="A30" s="21">
        <v>19</v>
      </c>
      <c r="B30" s="14" t="s">
        <v>533</v>
      </c>
      <c r="C30" s="15">
        <v>356.18</v>
      </c>
      <c r="D30" s="16" t="s">
        <v>275</v>
      </c>
      <c r="E30" s="17" t="s">
        <v>535</v>
      </c>
      <c r="F30" s="139"/>
    </row>
    <row r="31" spans="1:6" ht="15.75">
      <c r="A31" s="21">
        <v>20</v>
      </c>
      <c r="B31" s="14" t="s">
        <v>533</v>
      </c>
      <c r="C31" s="15">
        <v>119</v>
      </c>
      <c r="D31" s="16" t="s">
        <v>218</v>
      </c>
      <c r="E31" s="17" t="s">
        <v>536</v>
      </c>
      <c r="F31" s="139"/>
    </row>
    <row r="32" spans="1:6" ht="15.75">
      <c r="A32" s="21">
        <v>21</v>
      </c>
      <c r="B32" s="14" t="s">
        <v>533</v>
      </c>
      <c r="C32" s="15">
        <v>574.58000000000004</v>
      </c>
      <c r="D32" s="16" t="s">
        <v>537</v>
      </c>
      <c r="E32" s="17" t="s">
        <v>138</v>
      </c>
      <c r="F32" s="139"/>
    </row>
    <row r="33" spans="1:6" ht="15.75">
      <c r="A33" s="21">
        <v>22</v>
      </c>
      <c r="B33" s="14" t="s">
        <v>533</v>
      </c>
      <c r="C33" s="15">
        <v>1245.24</v>
      </c>
      <c r="D33" s="16" t="s">
        <v>538</v>
      </c>
      <c r="E33" s="17" t="s">
        <v>539</v>
      </c>
      <c r="F33" s="139"/>
    </row>
    <row r="34" spans="1:6" ht="15.75">
      <c r="A34" s="21">
        <v>23</v>
      </c>
      <c r="B34" s="14" t="s">
        <v>540</v>
      </c>
      <c r="C34" s="15">
        <v>299</v>
      </c>
      <c r="D34" s="16" t="s">
        <v>33</v>
      </c>
      <c r="E34" s="17" t="s">
        <v>541</v>
      </c>
      <c r="F34" s="139"/>
    </row>
    <row r="35" spans="1:6" ht="15.75">
      <c r="A35" s="21">
        <v>24</v>
      </c>
      <c r="B35" s="14" t="s">
        <v>542</v>
      </c>
      <c r="C35" s="15">
        <v>307</v>
      </c>
      <c r="D35" s="16" t="s">
        <v>543</v>
      </c>
      <c r="E35" s="17" t="s">
        <v>544</v>
      </c>
      <c r="F35" s="139"/>
    </row>
    <row r="36" spans="1:6" ht="15.75">
      <c r="A36" s="116">
        <v>25</v>
      </c>
      <c r="B36" s="58" t="s">
        <v>545</v>
      </c>
      <c r="C36" s="15">
        <v>-543.88</v>
      </c>
      <c r="D36" s="16" t="s">
        <v>547</v>
      </c>
      <c r="E36" s="17"/>
      <c r="F36" s="139"/>
    </row>
    <row r="37" spans="1:6" s="28" customFormat="1" ht="25.5" customHeight="1">
      <c r="A37" s="191" t="s">
        <v>8</v>
      </c>
      <c r="B37" s="192"/>
      <c r="C37" s="24">
        <f>SUM(C12:C36)</f>
        <v>17046.259999999998</v>
      </c>
      <c r="D37" s="25"/>
      <c r="E37" s="26"/>
      <c r="F37" s="140">
        <f>F12+F19-C37</f>
        <v>15344.190000000002</v>
      </c>
    </row>
    <row r="38" spans="1:6" s="28" customFormat="1" ht="25.5" customHeight="1"/>
    <row r="39" spans="1:6" s="28" customFormat="1" ht="25.5" customHeight="1"/>
    <row r="40" spans="1:6" ht="36" customHeight="1">
      <c r="A40" s="18" t="s">
        <v>9</v>
      </c>
      <c r="B40" s="186" t="s">
        <v>17</v>
      </c>
      <c r="C40" s="187"/>
      <c r="D40" s="19"/>
      <c r="E40" s="20"/>
    </row>
    <row r="41" spans="1:6" ht="15.75">
      <c r="A41" s="21">
        <v>1</v>
      </c>
      <c r="B41" s="14" t="s">
        <v>495</v>
      </c>
      <c r="C41" s="15">
        <v>999.6</v>
      </c>
      <c r="D41" s="16" t="s">
        <v>179</v>
      </c>
      <c r="E41" s="17" t="s">
        <v>502</v>
      </c>
      <c r="F41" s="141">
        <v>16698.150000000001</v>
      </c>
    </row>
    <row r="42" spans="1:6" ht="15.75">
      <c r="A42" s="21">
        <v>2</v>
      </c>
      <c r="B42" s="14" t="s">
        <v>495</v>
      </c>
      <c r="C42" s="15">
        <v>107.63</v>
      </c>
      <c r="D42" s="16" t="s">
        <v>148</v>
      </c>
      <c r="E42" s="17" t="s">
        <v>273</v>
      </c>
      <c r="F42" s="141"/>
    </row>
    <row r="43" spans="1:6" ht="15.75">
      <c r="A43" s="21">
        <v>3</v>
      </c>
      <c r="B43" s="14" t="s">
        <v>503</v>
      </c>
      <c r="C43" s="15">
        <v>300</v>
      </c>
      <c r="D43" s="16" t="s">
        <v>152</v>
      </c>
      <c r="E43" s="17" t="s">
        <v>504</v>
      </c>
      <c r="F43" s="141"/>
    </row>
    <row r="44" spans="1:6" ht="15.75">
      <c r="A44" s="21">
        <v>4</v>
      </c>
      <c r="B44" s="14" t="s">
        <v>503</v>
      </c>
      <c r="C44" s="15">
        <v>120</v>
      </c>
      <c r="D44" s="16" t="s">
        <v>33</v>
      </c>
      <c r="E44" s="17" t="s">
        <v>505</v>
      </c>
      <c r="F44" s="141"/>
    </row>
    <row r="45" spans="1:6" ht="15.75">
      <c r="A45" s="21">
        <v>5</v>
      </c>
      <c r="B45" s="14" t="s">
        <v>503</v>
      </c>
      <c r="C45" s="15">
        <v>666.4</v>
      </c>
      <c r="D45" s="16" t="s">
        <v>124</v>
      </c>
      <c r="E45" s="17" t="s">
        <v>506</v>
      </c>
      <c r="F45" s="141"/>
    </row>
    <row r="46" spans="1:6" ht="15.75">
      <c r="A46" s="21">
        <v>6</v>
      </c>
      <c r="B46" s="14" t="s">
        <v>507</v>
      </c>
      <c r="C46" s="15">
        <v>107.65</v>
      </c>
      <c r="D46" s="16" t="s">
        <v>148</v>
      </c>
      <c r="E46" s="17" t="s">
        <v>273</v>
      </c>
      <c r="F46" s="141">
        <v>2000</v>
      </c>
    </row>
    <row r="47" spans="1:6" ht="15.75">
      <c r="A47" s="21">
        <v>7</v>
      </c>
      <c r="B47" s="14" t="s">
        <v>507</v>
      </c>
      <c r="C47" s="15">
        <v>2635</v>
      </c>
      <c r="D47" s="16" t="s">
        <v>243</v>
      </c>
      <c r="E47" s="17" t="s">
        <v>508</v>
      </c>
      <c r="F47" s="141"/>
    </row>
    <row r="48" spans="1:6" ht="15.75">
      <c r="A48" s="21">
        <v>8</v>
      </c>
      <c r="B48" s="14" t="s">
        <v>507</v>
      </c>
      <c r="C48" s="15">
        <v>479</v>
      </c>
      <c r="D48" s="16" t="s">
        <v>243</v>
      </c>
      <c r="E48" s="17" t="s">
        <v>509</v>
      </c>
      <c r="F48" s="141"/>
    </row>
    <row r="49" spans="1:6" ht="15.75">
      <c r="A49" s="21">
        <v>9</v>
      </c>
      <c r="B49" s="14" t="s">
        <v>507</v>
      </c>
      <c r="C49" s="15">
        <v>74.5</v>
      </c>
      <c r="D49" s="16" t="s">
        <v>483</v>
      </c>
      <c r="E49" s="17" t="s">
        <v>510</v>
      </c>
      <c r="F49" s="141"/>
    </row>
    <row r="50" spans="1:6" ht="15.75">
      <c r="A50" s="21">
        <v>10</v>
      </c>
      <c r="B50" s="14" t="s">
        <v>507</v>
      </c>
      <c r="C50" s="15">
        <v>195.2</v>
      </c>
      <c r="D50" s="16" t="s">
        <v>511</v>
      </c>
      <c r="E50" s="17" t="s">
        <v>300</v>
      </c>
      <c r="F50" s="141"/>
    </row>
    <row r="51" spans="1:6" ht="15.75">
      <c r="A51" s="21">
        <v>11</v>
      </c>
      <c r="B51" s="14" t="s">
        <v>507</v>
      </c>
      <c r="C51" s="15">
        <v>74.78</v>
      </c>
      <c r="D51" s="16" t="s">
        <v>512</v>
      </c>
      <c r="E51" s="17" t="s">
        <v>44</v>
      </c>
      <c r="F51" s="141"/>
    </row>
    <row r="52" spans="1:6" ht="15.75">
      <c r="A52" s="21">
        <v>12</v>
      </c>
      <c r="B52" s="14" t="s">
        <v>507</v>
      </c>
      <c r="C52" s="15">
        <v>1553.11</v>
      </c>
      <c r="D52" s="16" t="s">
        <v>81</v>
      </c>
      <c r="E52" s="17" t="s">
        <v>82</v>
      </c>
      <c r="F52" s="141"/>
    </row>
    <row r="53" spans="1:6" ht="15.75">
      <c r="A53" s="21">
        <v>13</v>
      </c>
      <c r="B53" s="14" t="s">
        <v>522</v>
      </c>
      <c r="C53" s="15">
        <v>817</v>
      </c>
      <c r="D53" s="16" t="s">
        <v>523</v>
      </c>
      <c r="E53" s="17" t="s">
        <v>524</v>
      </c>
      <c r="F53" s="141"/>
    </row>
    <row r="54" spans="1:6" ht="15.75">
      <c r="A54" s="21">
        <v>14</v>
      </c>
      <c r="B54" s="14" t="s">
        <v>528</v>
      </c>
      <c r="C54" s="15">
        <v>190.4</v>
      </c>
      <c r="D54" s="16" t="s">
        <v>257</v>
      </c>
      <c r="E54" s="17" t="s">
        <v>529</v>
      </c>
      <c r="F54" s="141"/>
    </row>
    <row r="55" spans="1:6" ht="15.75">
      <c r="A55" s="21">
        <v>15</v>
      </c>
      <c r="B55" s="14" t="s">
        <v>528</v>
      </c>
      <c r="C55" s="15">
        <v>61.04</v>
      </c>
      <c r="D55" s="16" t="s">
        <v>398</v>
      </c>
      <c r="E55" s="17" t="s">
        <v>530</v>
      </c>
      <c r="F55" s="141"/>
    </row>
    <row r="56" spans="1:6" ht="15.75">
      <c r="A56" s="21">
        <v>16</v>
      </c>
      <c r="B56" s="14" t="s">
        <v>528</v>
      </c>
      <c r="C56" s="15">
        <v>195.1</v>
      </c>
      <c r="D56" s="16" t="s">
        <v>398</v>
      </c>
      <c r="E56" s="17" t="s">
        <v>531</v>
      </c>
      <c r="F56" s="141"/>
    </row>
    <row r="57" spans="1:6" ht="15.75">
      <c r="A57" s="21">
        <v>17</v>
      </c>
      <c r="B57" s="14" t="s">
        <v>528</v>
      </c>
      <c r="C57" s="15">
        <v>234.63</v>
      </c>
      <c r="D57" s="16" t="s">
        <v>398</v>
      </c>
      <c r="E57" s="17" t="s">
        <v>532</v>
      </c>
      <c r="F57" s="141"/>
    </row>
    <row r="58" spans="1:6" ht="15.75">
      <c r="A58" s="21">
        <v>18</v>
      </c>
      <c r="B58" s="14" t="s">
        <v>528</v>
      </c>
      <c r="C58" s="15">
        <v>830.68</v>
      </c>
      <c r="D58" s="16" t="s">
        <v>491</v>
      </c>
      <c r="E58" s="17" t="s">
        <v>532</v>
      </c>
      <c r="F58" s="141"/>
    </row>
    <row r="59" spans="1:6" ht="15.75">
      <c r="A59" s="21">
        <v>19</v>
      </c>
      <c r="B59" s="14" t="s">
        <v>533</v>
      </c>
      <c r="C59" s="15">
        <v>54.17</v>
      </c>
      <c r="D59" s="16" t="s">
        <v>275</v>
      </c>
      <c r="E59" s="17" t="s">
        <v>535</v>
      </c>
      <c r="F59" s="141"/>
    </row>
    <row r="60" spans="1:6" ht="15.75">
      <c r="A60" s="21">
        <v>20</v>
      </c>
      <c r="B60" s="14" t="s">
        <v>533</v>
      </c>
      <c r="C60" s="15">
        <v>202.3</v>
      </c>
      <c r="D60" s="16" t="s">
        <v>218</v>
      </c>
      <c r="E60" s="17" t="s">
        <v>536</v>
      </c>
      <c r="F60" s="141"/>
    </row>
    <row r="61" spans="1:6" ht="15.75">
      <c r="A61" s="21">
        <v>21</v>
      </c>
      <c r="B61" s="14" t="s">
        <v>540</v>
      </c>
      <c r="C61" s="15">
        <v>48</v>
      </c>
      <c r="D61" s="16" t="s">
        <v>33</v>
      </c>
      <c r="E61" s="17" t="s">
        <v>541</v>
      </c>
      <c r="F61" s="141"/>
    </row>
    <row r="62" spans="1:6" ht="15.75">
      <c r="A62" s="21">
        <v>22</v>
      </c>
      <c r="B62" s="14" t="s">
        <v>545</v>
      </c>
      <c r="C62" s="15">
        <v>-3390.13</v>
      </c>
      <c r="D62" s="16" t="s">
        <v>546</v>
      </c>
      <c r="E62" s="17"/>
      <c r="F62" s="141"/>
    </row>
    <row r="63" spans="1:6" s="28" customFormat="1" ht="25.5" customHeight="1">
      <c r="A63" s="191" t="s">
        <v>8</v>
      </c>
      <c r="B63" s="192"/>
      <c r="C63" s="24">
        <f>SUM(C41:C62)</f>
        <v>6556.06</v>
      </c>
      <c r="D63" s="25"/>
      <c r="E63" s="26"/>
      <c r="F63" s="140">
        <f>F41+F46-C63</f>
        <v>12142.09</v>
      </c>
    </row>
    <row r="64" spans="1:6" s="28" customFormat="1" ht="25.5" customHeight="1"/>
    <row r="65" s="28" customFormat="1" ht="25.5" customHeight="1"/>
    <row r="66" s="28" customFormat="1" ht="25.5" customHeight="1"/>
    <row r="67" s="28" customFormat="1" ht="25.5" customHeight="1"/>
    <row r="68" s="28" customFormat="1" ht="25.5" customHeight="1"/>
    <row r="69" s="28" customFormat="1" ht="25.5" customHeight="1"/>
    <row r="70" s="28" customFormat="1" ht="25.5" customHeight="1"/>
    <row r="71" s="28" customFormat="1" ht="25.5" customHeight="1"/>
    <row r="72" s="28" customFormat="1" ht="25.5" customHeight="1"/>
    <row r="73" s="28" customFormat="1" ht="25.5" customHeight="1"/>
    <row r="74" s="28" customFormat="1" ht="25.5" customHeight="1"/>
    <row r="75" s="28" customFormat="1" ht="25.5" customHeight="1"/>
    <row r="76" s="28" customFormat="1" ht="25.5" customHeight="1"/>
    <row r="77" s="28" customFormat="1" ht="25.5" customHeight="1"/>
    <row r="78" s="28" customFormat="1" ht="25.5" customHeight="1"/>
    <row r="79" s="28" customFormat="1" ht="25.5" customHeight="1"/>
    <row r="80" s="28" customFormat="1" ht="25.5" customHeight="1"/>
    <row r="81" s="28" customFormat="1" ht="25.5" customHeight="1"/>
    <row r="82" s="28" customFormat="1" ht="25.5" customHeight="1"/>
    <row r="83" s="28" customFormat="1" ht="25.5" customHeight="1"/>
    <row r="84" s="28" customFormat="1" ht="25.5" customHeight="1"/>
    <row r="85" s="28" customFormat="1" ht="25.5" customHeight="1"/>
    <row r="86" s="28" customFormat="1" ht="25.5" customHeight="1"/>
    <row r="87" s="28" customFormat="1" ht="25.5" customHeight="1"/>
    <row r="88" s="28" customFormat="1" ht="25.5" customHeight="1"/>
    <row r="89" s="28" customFormat="1" ht="25.5" customHeight="1"/>
    <row r="90" s="28" customFormat="1" ht="25.5" customHeight="1"/>
    <row r="91" s="28" customFormat="1" ht="25.5" customHeight="1"/>
    <row r="92" s="28" customFormat="1" ht="25.5" customHeight="1"/>
    <row r="93" s="28" customFormat="1" ht="25.5" customHeight="1"/>
    <row r="94" s="28" customFormat="1" ht="25.5" customHeight="1"/>
    <row r="95" s="28" customFormat="1" ht="25.5" customHeight="1"/>
    <row r="96" s="28" customFormat="1" ht="25.5" customHeight="1"/>
    <row r="97" s="28" customFormat="1" ht="25.5" customHeight="1"/>
    <row r="98" s="28" customFormat="1" ht="25.5" customHeight="1"/>
    <row r="99" s="28" customFormat="1" ht="25.5" customHeight="1"/>
    <row r="100" s="28" customFormat="1" ht="25.5" customHeight="1"/>
    <row r="101" s="28" customFormat="1" ht="25.5" customHeight="1"/>
    <row r="102" s="28" customFormat="1" ht="25.5" customHeight="1"/>
    <row r="103" s="28" customFormat="1" ht="25.5" customHeight="1"/>
    <row r="104" s="28" customFormat="1" ht="25.5" customHeight="1"/>
    <row r="105" s="28" customFormat="1" ht="25.5" customHeight="1"/>
    <row r="106" s="28" customFormat="1" ht="25.5" customHeight="1"/>
    <row r="107" s="28" customFormat="1" ht="25.5" customHeight="1"/>
    <row r="108" s="28" customFormat="1" ht="25.5" customHeight="1"/>
    <row r="109" s="28" customFormat="1" ht="25.5" customHeight="1"/>
    <row r="110" s="28" customFormat="1" ht="25.5" customHeight="1"/>
    <row r="111" s="28" customFormat="1" ht="25.5" customHeight="1"/>
    <row r="112" s="28" customFormat="1" ht="25.5" customHeight="1"/>
    <row r="113" s="28" customFormat="1" ht="25.5" customHeight="1"/>
    <row r="114" s="28" customFormat="1" ht="25.5" customHeight="1"/>
    <row r="115" s="28" customFormat="1" ht="25.5" customHeight="1"/>
    <row r="116" s="28" customFormat="1" ht="25.5" customHeight="1"/>
    <row r="117" s="28" customFormat="1" ht="25.5" customHeight="1"/>
    <row r="118" s="28" customFormat="1" ht="25.5" customHeight="1"/>
    <row r="119" s="28" customFormat="1" ht="25.5" customHeight="1"/>
    <row r="120" s="28" customFormat="1" ht="25.5" customHeight="1"/>
    <row r="121" s="28" customFormat="1" ht="25.5" customHeight="1"/>
    <row r="122" s="28" customFormat="1" ht="25.5" customHeight="1"/>
    <row r="123" s="28" customFormat="1" ht="25.5" customHeight="1"/>
    <row r="124" s="28" customFormat="1" ht="25.5" customHeight="1"/>
    <row r="125" s="28" customFormat="1" ht="25.5" customHeight="1"/>
    <row r="126" s="28" customFormat="1" ht="25.5" customHeight="1"/>
    <row r="127" s="28" customFormat="1" ht="25.5" customHeight="1"/>
    <row r="128" s="28" customFormat="1" ht="25.5" customHeight="1"/>
    <row r="129" s="28" customFormat="1" ht="25.5" customHeight="1"/>
    <row r="130" s="28" customFormat="1" ht="25.5" customHeight="1"/>
    <row r="131" s="28" customFormat="1" ht="25.5" customHeight="1"/>
    <row r="132" s="28" customFormat="1" ht="25.5" customHeight="1"/>
    <row r="133" s="28" customFormat="1" ht="25.5" customHeight="1"/>
    <row r="134" s="28" customFormat="1" ht="25.5" customHeight="1"/>
    <row r="135" s="28" customFormat="1" ht="25.5" customHeight="1"/>
    <row r="136" s="28" customFormat="1" ht="25.5" customHeight="1"/>
    <row r="137" s="28" customFormat="1" ht="25.5" customHeight="1"/>
    <row r="138" s="28" customFormat="1" ht="25.5" customHeight="1"/>
    <row r="139" s="28" customFormat="1" ht="25.5" customHeight="1"/>
    <row r="140" s="28" customFormat="1" ht="25.5" customHeight="1"/>
    <row r="141" s="28" customFormat="1" ht="25.5" customHeight="1"/>
    <row r="142" s="28" customFormat="1" ht="25.5" customHeight="1"/>
    <row r="143" s="28" customFormat="1" ht="25.5" customHeight="1"/>
    <row r="144" s="28" customFormat="1" ht="25.5" customHeight="1"/>
    <row r="145" s="28" customFormat="1" ht="25.5" customHeight="1"/>
    <row r="146" s="28" customFormat="1" ht="25.5" customHeight="1"/>
    <row r="147" s="28" customFormat="1" ht="25.5" customHeight="1"/>
    <row r="148" s="28" customFormat="1" ht="25.5" customHeight="1"/>
    <row r="149" s="28" customFormat="1" ht="25.5" customHeight="1"/>
    <row r="150" s="28" customFormat="1" ht="25.5" customHeight="1"/>
    <row r="151" s="28" customFormat="1" ht="25.5" customHeight="1"/>
    <row r="152" s="28" customFormat="1" ht="25.5" customHeight="1"/>
    <row r="153" s="28" customFormat="1" ht="25.5" customHeight="1"/>
    <row r="154" s="28" customFormat="1" ht="25.5" customHeight="1"/>
    <row r="155" s="28" customFormat="1" ht="25.5" customHeight="1"/>
    <row r="156" s="28" customFormat="1" ht="25.5" customHeight="1"/>
    <row r="157" s="28" customFormat="1" ht="25.5" customHeight="1"/>
    <row r="158" s="28" customFormat="1" ht="25.5" customHeight="1"/>
    <row r="159" s="28" customFormat="1" ht="25.5" customHeight="1"/>
    <row r="160" s="28" customFormat="1" ht="25.5" customHeight="1"/>
    <row r="161" s="28" customFormat="1" ht="25.5" customHeight="1"/>
    <row r="162" s="28" customFormat="1" ht="25.5" customHeight="1"/>
    <row r="163" s="28" customFormat="1" ht="25.5" customHeight="1"/>
    <row r="164" s="28" customFormat="1" ht="25.5" customHeight="1"/>
    <row r="165" s="28" customFormat="1" ht="25.5" customHeight="1"/>
    <row r="166" s="28" customFormat="1" ht="25.5" customHeight="1"/>
    <row r="167" s="28" customFormat="1" ht="25.5" customHeight="1"/>
    <row r="168" s="28" customFormat="1" ht="25.5" customHeight="1"/>
    <row r="169" s="28" customFormat="1" ht="25.5" customHeight="1"/>
    <row r="170" s="28" customFormat="1" ht="25.5" customHeight="1"/>
    <row r="171" s="28" customFormat="1" ht="25.5" customHeight="1"/>
    <row r="172" s="28" customFormat="1" ht="25.5" customHeight="1"/>
    <row r="173" s="28" customFormat="1" ht="25.5" customHeight="1"/>
    <row r="174" s="28" customFormat="1" ht="25.5" customHeight="1"/>
    <row r="175" s="28" customFormat="1" ht="25.5" customHeight="1"/>
    <row r="176" s="28" customFormat="1" ht="25.5" customHeight="1"/>
    <row r="177" s="28" customFormat="1" ht="25.5" customHeight="1"/>
    <row r="178" s="28" customFormat="1" ht="25.5" customHeight="1"/>
    <row r="179" s="28" customFormat="1" ht="25.5" customHeight="1"/>
    <row r="180" s="28" customFormat="1" ht="25.5" customHeight="1"/>
    <row r="181" s="28" customFormat="1" ht="25.5" customHeight="1"/>
    <row r="182" s="28" customFormat="1" ht="25.5" customHeight="1"/>
    <row r="183" s="28" customFormat="1" ht="25.5" customHeight="1"/>
    <row r="184" s="28" customFormat="1" ht="25.5" customHeight="1"/>
    <row r="185" s="28" customFormat="1" ht="25.5" customHeight="1"/>
    <row r="186" s="28" customFormat="1" ht="25.5" customHeight="1"/>
    <row r="187" s="28" customFormat="1" ht="25.5" customHeight="1"/>
    <row r="188" s="28" customFormat="1" ht="25.5" customHeight="1"/>
    <row r="189" s="28" customFormat="1" ht="25.5" customHeight="1"/>
    <row r="190" s="28" customFormat="1" ht="25.5" customHeight="1"/>
    <row r="191" s="28" customFormat="1" ht="25.5" customHeight="1"/>
    <row r="192" s="28" customFormat="1" ht="25.5" customHeight="1"/>
    <row r="193" s="28" customFormat="1" ht="25.5" customHeight="1"/>
    <row r="194" s="28" customFormat="1" ht="25.5" customHeight="1"/>
    <row r="195" s="28" customFormat="1" ht="25.5" customHeight="1"/>
    <row r="196" s="28" customFormat="1" ht="25.5" customHeight="1"/>
    <row r="197" s="28" customFormat="1" ht="25.5" customHeight="1"/>
    <row r="198" s="28" customFormat="1" ht="25.5" customHeight="1"/>
    <row r="199" s="28" customFormat="1" ht="25.5" customHeight="1"/>
    <row r="200" s="28" customFormat="1" ht="25.5" customHeight="1"/>
    <row r="201" s="28" customFormat="1" ht="25.5" customHeight="1"/>
    <row r="202" s="28" customFormat="1" ht="25.5" customHeight="1"/>
    <row r="203" s="28" customFormat="1" ht="25.5" customHeight="1"/>
    <row r="204" s="28" customFormat="1" ht="25.5" customHeight="1"/>
    <row r="205" s="28" customFormat="1" ht="25.5" customHeight="1"/>
    <row r="206" s="28" customFormat="1" ht="25.5" customHeight="1"/>
    <row r="207" s="28" customFormat="1" ht="25.5" customHeight="1"/>
    <row r="208" s="28" customFormat="1" ht="25.5" customHeight="1"/>
    <row r="209" s="28" customFormat="1" ht="25.5" customHeight="1"/>
    <row r="210" s="28" customFormat="1" ht="25.5" customHeight="1"/>
    <row r="211" s="28" customFormat="1" ht="25.5" customHeight="1"/>
    <row r="212" s="28" customFormat="1" ht="25.5" customHeight="1"/>
    <row r="213" s="28" customFormat="1" ht="25.5" customHeight="1"/>
    <row r="214" s="28" customFormat="1" ht="25.5" customHeight="1"/>
    <row r="215" s="28" customFormat="1" ht="25.5" customHeight="1"/>
    <row r="216" s="28" customFormat="1" ht="25.5" customHeight="1"/>
    <row r="217" s="28" customFormat="1" ht="25.5" customHeight="1"/>
    <row r="218" s="28" customFormat="1" ht="25.5" customHeight="1"/>
    <row r="219" s="28" customFormat="1" ht="25.5" customHeight="1"/>
    <row r="220" s="28" customFormat="1" ht="25.5" customHeight="1"/>
    <row r="221" s="28" customFormat="1" ht="25.5" customHeight="1"/>
    <row r="222" s="28" customFormat="1" ht="25.5" customHeight="1"/>
    <row r="223" s="28" customFormat="1" ht="25.5" customHeight="1"/>
    <row r="224" s="28" customFormat="1" ht="25.5" customHeight="1"/>
    <row r="225" s="28" customFormat="1" ht="25.5" customHeight="1"/>
    <row r="226" s="28" customFormat="1" ht="25.5" customHeight="1"/>
    <row r="227" s="28" customFormat="1" ht="25.5" customHeight="1"/>
    <row r="228" s="28" customFormat="1" ht="25.5" customHeight="1"/>
    <row r="229" s="28" customFormat="1" ht="25.5" customHeight="1"/>
    <row r="230" s="28" customFormat="1" ht="25.5" customHeight="1"/>
    <row r="231" s="28" customFormat="1" ht="25.5" customHeight="1"/>
    <row r="232" s="28" customFormat="1" ht="25.5" customHeight="1"/>
    <row r="233" s="28" customFormat="1" ht="25.5" customHeight="1"/>
    <row r="234" s="28" customFormat="1" ht="25.5" customHeight="1"/>
    <row r="235" s="28" customFormat="1" ht="25.5" customHeight="1"/>
    <row r="236" s="28" customFormat="1" ht="25.5" customHeight="1"/>
    <row r="237" s="28" customFormat="1" ht="25.5" customHeight="1"/>
    <row r="238" s="28" customFormat="1" ht="25.5" customHeight="1"/>
    <row r="239" s="28" customFormat="1" ht="25.5" customHeight="1"/>
    <row r="240" s="28" customFormat="1" ht="25.5" customHeight="1"/>
    <row r="241" s="28" customFormat="1" ht="25.5" customHeight="1"/>
    <row r="242" s="28" customFormat="1" ht="25.5" customHeight="1"/>
    <row r="243" s="28" customFormat="1" ht="25.5" customHeight="1"/>
    <row r="244" s="28" customFormat="1" ht="25.5" customHeight="1"/>
    <row r="245" s="28" customFormat="1" ht="25.5" customHeight="1"/>
    <row r="246" s="28" customFormat="1" ht="25.5" customHeight="1"/>
    <row r="247" s="28" customFormat="1" ht="25.5" customHeight="1"/>
    <row r="248" s="28" customFormat="1" ht="25.5" customHeight="1"/>
    <row r="249" s="28" customFormat="1" ht="25.5" customHeight="1"/>
    <row r="250" s="28" customFormat="1" ht="25.5" customHeight="1"/>
    <row r="251" s="28" customFormat="1" ht="25.5" customHeight="1"/>
    <row r="252" s="28" customFormat="1" ht="25.5" customHeight="1"/>
    <row r="253" s="28" customFormat="1" ht="25.5" customHeight="1"/>
    <row r="254" s="28" customFormat="1" ht="25.5" customHeight="1"/>
    <row r="255" s="28" customFormat="1" ht="25.5" customHeight="1"/>
    <row r="256" s="28" customFormat="1" ht="25.5" customHeight="1"/>
    <row r="257" s="28" customFormat="1" ht="25.5" customHeight="1"/>
    <row r="258" s="28" customFormat="1" ht="25.5" customHeight="1"/>
    <row r="259" s="28" customFormat="1" ht="25.5" customHeight="1"/>
    <row r="260" s="28" customFormat="1" ht="25.5" customHeight="1"/>
    <row r="261" s="28" customFormat="1" ht="25.5" customHeight="1"/>
    <row r="262" s="28" customFormat="1" ht="25.5" customHeight="1"/>
    <row r="263" s="28" customFormat="1" ht="25.5" customHeight="1"/>
    <row r="264" s="28" customFormat="1" ht="25.5" customHeight="1"/>
    <row r="265" s="28" customFormat="1" ht="25.5" customHeight="1"/>
    <row r="266" s="28" customFormat="1" ht="25.5" customHeight="1"/>
    <row r="267" s="28" customFormat="1" ht="25.5" customHeight="1"/>
    <row r="268" s="28" customFormat="1" ht="25.5" customHeight="1"/>
    <row r="269" s="28" customFormat="1" ht="25.5" customHeight="1"/>
    <row r="270" s="28" customFormat="1" ht="25.5" customHeight="1"/>
    <row r="271" s="28" customFormat="1" ht="25.5" customHeight="1"/>
    <row r="272" s="28" customFormat="1" ht="25.5" customHeight="1"/>
    <row r="273" s="28" customFormat="1" ht="25.5" customHeight="1"/>
    <row r="274" s="28" customFormat="1" ht="25.5" customHeight="1"/>
    <row r="275" s="28" customFormat="1" ht="25.5" customHeight="1"/>
    <row r="276" s="28" customFormat="1" ht="25.5" customHeight="1"/>
    <row r="277" s="28" customFormat="1" ht="25.5" customHeight="1"/>
    <row r="278" s="28" customFormat="1" ht="25.5" customHeight="1"/>
    <row r="279" s="28" customFormat="1" ht="25.5" customHeight="1"/>
    <row r="280" s="28" customFormat="1" ht="25.5" customHeight="1"/>
    <row r="281" s="28" customFormat="1" ht="25.5" customHeight="1"/>
    <row r="282" s="28" customFormat="1" ht="25.5" customHeight="1"/>
    <row r="283" s="28" customFormat="1" ht="25.5" customHeight="1"/>
    <row r="284" s="28" customFormat="1" ht="25.5" customHeight="1"/>
    <row r="285" s="28" customFormat="1" ht="25.5" customHeight="1"/>
    <row r="286" s="28" customFormat="1" ht="25.5" customHeight="1"/>
    <row r="287" s="28" customFormat="1" ht="25.5" customHeight="1"/>
    <row r="288" s="28" customFormat="1" ht="25.5" customHeight="1"/>
    <row r="289" s="28" customFormat="1" ht="25.5" customHeight="1"/>
    <row r="290" s="28" customFormat="1" ht="25.5" customHeight="1"/>
    <row r="291" s="28" customFormat="1" ht="25.5" customHeight="1"/>
    <row r="292" s="28" customFormat="1" ht="25.5" customHeight="1"/>
    <row r="293" s="28" customFormat="1" ht="25.5" customHeight="1"/>
    <row r="294" s="28" customFormat="1" ht="25.5" customHeight="1"/>
    <row r="295" s="28" customFormat="1" ht="25.5" customHeight="1"/>
    <row r="296" s="28" customFormat="1" ht="25.5" customHeight="1"/>
    <row r="297" s="28" customFormat="1" ht="25.5" customHeight="1"/>
    <row r="298" s="28" customFormat="1" ht="25.5" customHeight="1"/>
    <row r="299" s="28" customFormat="1" ht="25.5" customHeight="1"/>
    <row r="300" s="28" customFormat="1" ht="25.5" customHeight="1"/>
    <row r="301" s="28" customFormat="1" ht="25.5" customHeight="1"/>
    <row r="302" s="28" customFormat="1" ht="25.5" customHeight="1"/>
    <row r="303" s="28" customFormat="1" ht="25.5" customHeight="1"/>
    <row r="304" s="28" customFormat="1" ht="25.5" customHeight="1"/>
    <row r="305" s="28" customFormat="1" ht="25.5" customHeight="1"/>
    <row r="306" s="28" customFormat="1" ht="25.5" customHeight="1"/>
    <row r="307" s="28" customFormat="1" ht="25.5" customHeight="1"/>
    <row r="308" s="28" customFormat="1" ht="25.5" customHeight="1"/>
    <row r="309" s="28" customFormat="1" ht="25.5" customHeight="1"/>
    <row r="310" s="28" customFormat="1" ht="25.5" customHeight="1"/>
    <row r="311" s="28" customFormat="1" ht="25.5" customHeight="1"/>
    <row r="312" s="28" customFormat="1" ht="25.5" customHeight="1"/>
    <row r="313" s="28" customFormat="1" ht="25.5" customHeight="1"/>
    <row r="314" s="28" customFormat="1" ht="25.5" customHeight="1"/>
    <row r="315" s="28" customFormat="1" ht="25.5" customHeight="1"/>
    <row r="316" s="28" customFormat="1" ht="25.5" customHeight="1"/>
    <row r="317" s="28" customFormat="1" ht="25.5" customHeight="1"/>
    <row r="318" s="28" customFormat="1" ht="25.5" customHeight="1"/>
    <row r="319" s="28" customFormat="1" ht="25.5" customHeight="1"/>
    <row r="320" s="28" customFormat="1" ht="25.5" customHeight="1"/>
    <row r="321" s="28" customFormat="1" ht="25.5" customHeight="1"/>
    <row r="322" s="28" customFormat="1" ht="25.5" customHeight="1"/>
    <row r="323" s="28" customFormat="1" ht="25.5" customHeight="1"/>
    <row r="324" s="28" customFormat="1" ht="25.5" customHeight="1"/>
    <row r="325" s="28" customFormat="1" ht="25.5" customHeight="1"/>
    <row r="326" s="28" customFormat="1" ht="25.5" customHeight="1"/>
    <row r="327" s="28" customFormat="1" ht="25.5" customHeight="1"/>
    <row r="328" s="28" customFormat="1" ht="25.5" customHeight="1"/>
    <row r="329" s="28" customFormat="1" ht="25.5" customHeight="1"/>
    <row r="330" s="28" customFormat="1" ht="25.5" customHeight="1"/>
    <row r="331" s="28" customFormat="1" ht="25.5" customHeight="1"/>
    <row r="332" s="28" customFormat="1" ht="25.5" customHeight="1"/>
    <row r="333" s="28" customFormat="1" ht="25.5" customHeight="1"/>
    <row r="334" s="28" customFormat="1" ht="25.5" customHeight="1"/>
    <row r="335" s="28" customFormat="1" ht="25.5" customHeight="1"/>
    <row r="336" s="28" customFormat="1" ht="25.5" customHeight="1"/>
    <row r="337" s="28" customFormat="1" ht="25.5" customHeight="1"/>
    <row r="338" s="28" customFormat="1" ht="25.5" customHeight="1"/>
    <row r="339" s="28" customFormat="1" ht="25.5" customHeight="1"/>
    <row r="340" s="28" customFormat="1" ht="25.5" customHeight="1"/>
    <row r="341" s="28" customFormat="1" ht="25.5" customHeight="1"/>
    <row r="342" s="28" customFormat="1" ht="25.5" customHeight="1"/>
    <row r="343" s="28" customFormat="1" ht="25.5" customHeight="1"/>
    <row r="344" s="28" customFormat="1" ht="25.5" customHeight="1"/>
    <row r="345" s="28" customFormat="1" ht="25.5" customHeight="1"/>
    <row r="346" s="28" customFormat="1" ht="25.5" customHeight="1"/>
    <row r="347" s="28" customFormat="1" ht="25.5" customHeight="1"/>
    <row r="348" s="28" customFormat="1" ht="25.5" customHeight="1"/>
    <row r="349" s="28" customFormat="1" ht="25.5" customHeight="1"/>
    <row r="350" s="28" customFormat="1" ht="25.5" customHeight="1"/>
    <row r="351" s="28" customFormat="1" ht="25.5" customHeight="1"/>
    <row r="352" s="28" customFormat="1" ht="25.5" customHeight="1"/>
    <row r="353" s="28" customFormat="1" ht="25.5" customHeight="1"/>
    <row r="354" s="28" customFormat="1" ht="25.5" customHeight="1"/>
    <row r="355" s="28" customFormat="1" ht="25.5" customHeight="1"/>
    <row r="356" s="28" customFormat="1" ht="25.5" customHeight="1"/>
    <row r="357" s="28" customFormat="1" ht="25.5" customHeight="1"/>
    <row r="358" s="28" customFormat="1" ht="25.5" customHeight="1"/>
    <row r="359" s="28" customFormat="1" ht="25.5" customHeight="1"/>
    <row r="360" s="28" customFormat="1" ht="25.5" customHeight="1"/>
    <row r="361" s="28" customFormat="1" ht="25.5" customHeight="1"/>
    <row r="362" s="28" customFormat="1" ht="25.5" customHeight="1"/>
    <row r="363" s="28" customFormat="1" ht="25.5" customHeight="1"/>
    <row r="364" s="28" customFormat="1" ht="25.5" customHeight="1"/>
    <row r="365" s="28" customFormat="1" ht="25.5" customHeight="1"/>
    <row r="366" s="28" customFormat="1" ht="25.5" customHeight="1"/>
    <row r="367" s="28" customFormat="1" ht="25.5" customHeight="1"/>
    <row r="368" s="28" customFormat="1" ht="25.5" customHeight="1"/>
    <row r="369" s="28" customFormat="1" ht="25.5" customHeight="1"/>
    <row r="370" s="28" customFormat="1" ht="25.5" customHeight="1"/>
    <row r="371" s="28" customFormat="1" ht="25.5" customHeight="1"/>
    <row r="372" s="28" customFormat="1" ht="25.5" customHeight="1"/>
    <row r="373" s="28" customFormat="1" ht="25.5" customHeight="1"/>
    <row r="374" s="28" customFormat="1" ht="25.5" customHeight="1"/>
    <row r="375" s="28" customFormat="1" ht="25.5" customHeight="1"/>
    <row r="376" s="28" customFormat="1" ht="25.5" customHeight="1"/>
    <row r="377" s="28" customFormat="1" ht="25.5" customHeight="1"/>
    <row r="378" s="28" customFormat="1" ht="25.5" customHeight="1"/>
    <row r="379" s="28" customFormat="1" ht="25.5" customHeight="1"/>
    <row r="380" s="28" customFormat="1" ht="25.5" customHeight="1"/>
    <row r="381" s="28" customFormat="1" ht="25.5" customHeight="1"/>
    <row r="382" s="28" customFormat="1" ht="25.5" customHeight="1"/>
    <row r="383" s="28" customFormat="1" ht="25.5" customHeight="1"/>
    <row r="384" s="28" customFormat="1" ht="25.5" customHeight="1"/>
    <row r="385" s="28" customFormat="1" ht="25.5" customHeight="1"/>
    <row r="386" s="28" customFormat="1" ht="25.5" customHeight="1"/>
    <row r="387" s="28" customFormat="1" ht="25.5" customHeight="1"/>
    <row r="388" s="28" customFormat="1" ht="25.5" customHeight="1"/>
    <row r="389" s="28" customFormat="1" ht="25.5" customHeight="1"/>
    <row r="390" s="28" customFormat="1" ht="25.5" customHeight="1"/>
    <row r="391" s="28" customFormat="1" ht="25.5" customHeight="1"/>
    <row r="392" s="28" customFormat="1" ht="25.5" customHeight="1"/>
    <row r="393" s="28" customFormat="1" ht="25.5" customHeight="1"/>
    <row r="394" s="28" customFormat="1" ht="25.5" customHeight="1"/>
    <row r="395" s="28" customFormat="1" ht="25.5" customHeight="1"/>
    <row r="396" s="28" customFormat="1" ht="25.5" customHeight="1"/>
    <row r="397" s="28" customFormat="1" ht="25.5" customHeight="1"/>
    <row r="398" s="28" customFormat="1" ht="25.5" customHeight="1"/>
    <row r="399" s="28" customFormat="1" ht="25.5" customHeight="1"/>
    <row r="400" s="28" customFormat="1" ht="25.5" customHeight="1"/>
    <row r="401" s="28" customFormat="1" ht="25.5" customHeight="1"/>
    <row r="402" s="28" customFormat="1" ht="25.5" customHeight="1"/>
    <row r="403" s="28" customFormat="1" ht="25.5" customHeight="1"/>
    <row r="404" s="28" customFormat="1" ht="25.5" customHeight="1"/>
    <row r="405" s="28" customFormat="1" ht="25.5" customHeight="1"/>
    <row r="406" s="28" customFormat="1" ht="25.5" customHeight="1"/>
    <row r="407" s="28" customFormat="1" ht="25.5" customHeight="1"/>
    <row r="408" s="28" customFormat="1" ht="25.5" customHeight="1"/>
    <row r="409" s="28" customFormat="1" ht="25.5" customHeight="1"/>
    <row r="410" s="28" customFormat="1" ht="25.5" customHeight="1"/>
    <row r="411" s="28" customFormat="1" ht="25.5" customHeight="1"/>
    <row r="412" s="28" customFormat="1" ht="25.5" customHeight="1"/>
    <row r="413" s="28" customFormat="1" ht="25.5" customHeight="1"/>
    <row r="414" s="28" customFormat="1" ht="25.5" customHeight="1"/>
    <row r="415" s="28" customFormat="1" ht="25.5" customHeight="1"/>
    <row r="416" s="28" customFormat="1" ht="25.5" customHeight="1"/>
    <row r="417" s="28" customFormat="1" ht="25.5" customHeight="1"/>
    <row r="418" s="28" customFormat="1" ht="25.5" customHeight="1"/>
    <row r="419" s="28" customFormat="1" ht="25.5" customHeight="1"/>
    <row r="420" s="28" customFormat="1" ht="25.5" customHeight="1"/>
    <row r="421" s="28" customFormat="1" ht="25.5" customHeight="1"/>
    <row r="422" s="28" customFormat="1" ht="25.5" customHeight="1"/>
    <row r="423" s="28" customFormat="1" ht="25.5" customHeight="1"/>
    <row r="424" s="28" customFormat="1" ht="25.5" customHeight="1"/>
    <row r="425" s="28" customFormat="1" ht="25.5" customHeight="1"/>
    <row r="426" s="28" customFormat="1" ht="25.5" customHeight="1"/>
    <row r="427" s="28" customFormat="1" ht="25.5" customHeight="1"/>
    <row r="428" s="28" customFormat="1" ht="25.5" customHeight="1"/>
    <row r="429" s="28" customFormat="1" ht="25.5" customHeight="1"/>
    <row r="430" s="28" customFormat="1" ht="25.5" customHeight="1"/>
    <row r="431" s="28" customFormat="1" ht="25.5" customHeight="1"/>
    <row r="432" s="28" customFormat="1" ht="25.5" customHeight="1"/>
    <row r="433" s="28" customFormat="1" ht="25.5" customHeight="1"/>
    <row r="434" s="28" customFormat="1" ht="25.5" customHeight="1"/>
    <row r="435" s="28" customFormat="1" ht="25.5" customHeight="1"/>
    <row r="436" s="28" customFormat="1" ht="25.5" customHeight="1"/>
    <row r="437" s="28" customFormat="1" ht="25.5" customHeight="1"/>
    <row r="438" s="28" customFormat="1" ht="25.5" customHeight="1"/>
    <row r="439" s="28" customFormat="1" ht="25.5" customHeight="1"/>
    <row r="440" s="28" customFormat="1" ht="25.5" customHeight="1"/>
    <row r="441" s="28" customFormat="1" ht="25.5" customHeight="1"/>
    <row r="442" s="28" customFormat="1" ht="25.5" customHeight="1"/>
    <row r="443" s="28" customFormat="1" ht="25.5" customHeight="1"/>
    <row r="444" s="28" customFormat="1" ht="25.5" customHeight="1"/>
    <row r="445" s="28" customFormat="1" ht="25.5" customHeight="1"/>
    <row r="446" s="28" customFormat="1" ht="25.5" customHeight="1"/>
    <row r="447" s="28" customFormat="1" ht="25.5" customHeight="1"/>
    <row r="448" s="28" customFormat="1" ht="25.5" customHeight="1"/>
    <row r="449" s="28" customFormat="1" ht="25.5" customHeight="1"/>
    <row r="450" s="28" customFormat="1" ht="25.5" customHeight="1"/>
    <row r="451" s="28" customFormat="1" ht="25.5" customHeight="1"/>
    <row r="452" s="28" customFormat="1" ht="25.5" customHeight="1"/>
    <row r="453" s="28" customFormat="1" ht="25.5" customHeight="1"/>
    <row r="454" s="28" customFormat="1" ht="25.5" customHeight="1"/>
    <row r="455" s="28" customFormat="1" ht="25.5" customHeight="1"/>
    <row r="456" s="28" customFormat="1" ht="25.5" customHeight="1"/>
    <row r="457" s="28" customFormat="1" ht="25.5" customHeight="1"/>
    <row r="458" s="28" customFormat="1" ht="25.5" customHeight="1"/>
    <row r="459" s="28" customFormat="1" ht="25.5" customHeight="1"/>
    <row r="460" s="28" customFormat="1" ht="25.5" customHeight="1"/>
    <row r="461" s="28" customFormat="1" ht="25.5" customHeight="1"/>
    <row r="462" s="28" customFormat="1" ht="25.5" customHeight="1"/>
    <row r="463" s="28" customFormat="1" ht="25.5" customHeight="1"/>
    <row r="464" s="28" customFormat="1" ht="25.5" customHeight="1"/>
    <row r="465" s="28" customFormat="1" ht="25.5" customHeight="1"/>
    <row r="466" s="28" customFormat="1" ht="25.5" customHeight="1"/>
    <row r="467" s="28" customFormat="1" ht="25.5" customHeight="1"/>
    <row r="468" s="28" customFormat="1" ht="25.5" customHeight="1"/>
    <row r="469" s="28" customFormat="1" ht="25.5" customHeight="1"/>
    <row r="470" s="28" customFormat="1" ht="25.5" customHeight="1"/>
    <row r="471" s="28" customFormat="1" ht="25.5" customHeight="1"/>
    <row r="472" s="28" customFormat="1" ht="25.5" customHeight="1"/>
    <row r="473" s="28" customFormat="1" ht="25.5" customHeight="1"/>
    <row r="474" s="28" customFormat="1" ht="25.5" customHeight="1"/>
    <row r="475" s="28" customFormat="1" ht="25.5" customHeight="1"/>
    <row r="476" s="28" customFormat="1" ht="25.5" customHeight="1"/>
    <row r="477" s="28" customFormat="1" ht="25.5" customHeight="1"/>
    <row r="478" s="28" customFormat="1" ht="25.5" customHeight="1"/>
    <row r="479" s="28" customFormat="1" ht="25.5" customHeight="1"/>
    <row r="480" s="28" customFormat="1" ht="25.5" customHeight="1"/>
    <row r="481" s="28" customFormat="1" ht="25.5" customHeight="1"/>
    <row r="482" s="28" customFormat="1" ht="25.5" customHeight="1"/>
    <row r="483" s="28" customFormat="1" ht="25.5" customHeight="1"/>
    <row r="484" s="28" customFormat="1" ht="25.5" customHeight="1"/>
    <row r="485" s="28" customFormat="1" ht="25.5" customHeight="1"/>
    <row r="486" s="28" customFormat="1" ht="25.5" customHeight="1"/>
    <row r="487" s="28" customFormat="1" ht="25.5" customHeight="1"/>
    <row r="488" s="28" customFormat="1" ht="25.5" customHeight="1"/>
    <row r="489" s="28" customFormat="1" ht="25.5" customHeight="1"/>
    <row r="490" s="28" customFormat="1" ht="25.5" customHeight="1"/>
    <row r="491" s="28" customFormat="1" ht="25.5" customHeight="1"/>
    <row r="492" s="28" customFormat="1" ht="25.5" customHeight="1"/>
    <row r="493" s="28" customFormat="1" ht="25.5" customHeight="1"/>
    <row r="494" s="28" customFormat="1" ht="25.5" customHeight="1"/>
    <row r="495" s="28" customFormat="1" ht="25.5" customHeight="1"/>
    <row r="496" s="28" customFormat="1" ht="25.5" customHeight="1"/>
    <row r="497" s="28" customFormat="1" ht="25.5" customHeight="1"/>
    <row r="498" s="28" customFormat="1" ht="25.5" customHeight="1"/>
    <row r="499" s="28" customFormat="1" ht="25.5" customHeight="1"/>
    <row r="500" s="28" customFormat="1" ht="25.5" customHeight="1"/>
    <row r="501" s="28" customFormat="1" ht="25.5" customHeight="1"/>
    <row r="502" s="28" customFormat="1" ht="25.5" customHeight="1"/>
    <row r="503" s="28" customFormat="1" ht="25.5" customHeight="1"/>
    <row r="504" s="28" customFormat="1" ht="25.5" customHeight="1"/>
    <row r="505" s="28" customFormat="1" ht="25.5" customHeight="1"/>
    <row r="506" s="28" customFormat="1" ht="25.5" customHeight="1"/>
    <row r="507" s="28" customFormat="1" ht="25.5" customHeight="1"/>
    <row r="508" s="28" customFormat="1" ht="25.5" customHeight="1"/>
    <row r="509" s="28" customFormat="1" ht="25.5" customHeight="1"/>
    <row r="510" s="28" customFormat="1" ht="25.5" customHeight="1"/>
    <row r="511" s="28" customFormat="1" ht="25.5" customHeight="1"/>
    <row r="512" s="28" customFormat="1" ht="25.5" customHeight="1"/>
    <row r="513" s="28" customFormat="1" ht="25.5" customHeight="1"/>
    <row r="514" s="28" customFormat="1" ht="25.5" customHeight="1"/>
    <row r="515" s="28" customFormat="1" ht="25.5" customHeight="1"/>
    <row r="516" s="28" customFormat="1" ht="25.5" customHeight="1"/>
    <row r="517" s="28" customFormat="1" ht="25.5" customHeight="1"/>
    <row r="518" s="28" customFormat="1" ht="25.5" customHeight="1"/>
    <row r="519" s="28" customFormat="1" ht="25.5" customHeight="1"/>
    <row r="520" s="28" customFormat="1" ht="25.5" customHeight="1"/>
    <row r="521" s="28" customFormat="1" ht="25.5" customHeight="1"/>
    <row r="522" s="28" customFormat="1" ht="25.5" customHeight="1"/>
    <row r="523" s="28" customFormat="1" ht="25.5" customHeight="1"/>
    <row r="524" s="28" customFormat="1" ht="25.5" customHeight="1"/>
  </sheetData>
  <mergeCells count="6">
    <mergeCell ref="A63:B63"/>
    <mergeCell ref="A3:E3"/>
    <mergeCell ref="B7:C7"/>
    <mergeCell ref="B11:C11"/>
    <mergeCell ref="A37:B37"/>
    <mergeCell ref="B40:C40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514"/>
  <sheetViews>
    <sheetView tabSelected="1" topLeftCell="A37" workbookViewId="0">
      <selection activeCell="D46" sqref="D46"/>
    </sheetView>
  </sheetViews>
  <sheetFormatPr defaultRowHeight="15"/>
  <cols>
    <col min="2" max="2" width="11" bestFit="1" customWidth="1"/>
    <col min="3" max="3" width="16.28515625" customWidth="1"/>
    <col min="4" max="4" width="46.85546875" customWidth="1"/>
    <col min="5" max="5" width="74.140625" customWidth="1"/>
    <col min="6" max="6" width="10.140625" bestFit="1" customWidth="1"/>
  </cols>
  <sheetData>
    <row r="1" spans="1:6">
      <c r="A1" s="1" t="s">
        <v>10</v>
      </c>
      <c r="B1" s="1"/>
      <c r="C1" s="1"/>
      <c r="D1" s="1"/>
      <c r="E1" s="2"/>
    </row>
    <row r="2" spans="1:6">
      <c r="A2" s="1" t="s">
        <v>11</v>
      </c>
      <c r="B2" s="1"/>
      <c r="C2" s="1"/>
      <c r="D2" s="1"/>
      <c r="E2" s="2"/>
    </row>
    <row r="3" spans="1:6">
      <c r="A3" s="190" t="s">
        <v>62</v>
      </c>
      <c r="B3" s="190"/>
      <c r="C3" s="190"/>
      <c r="D3" s="190"/>
      <c r="E3" s="190"/>
    </row>
    <row r="4" spans="1:6" ht="15.75" thickBot="1">
      <c r="A4" s="23"/>
      <c r="B4" s="23"/>
      <c r="C4" s="23"/>
      <c r="D4" s="23"/>
      <c r="E4" s="23"/>
    </row>
    <row r="5" spans="1:6">
      <c r="A5" s="4" t="s">
        <v>0</v>
      </c>
      <c r="B5" s="5" t="s">
        <v>1</v>
      </c>
      <c r="C5" s="5" t="s">
        <v>2</v>
      </c>
      <c r="D5" s="5" t="s">
        <v>3</v>
      </c>
      <c r="E5" s="6" t="s">
        <v>4</v>
      </c>
    </row>
    <row r="6" spans="1:6">
      <c r="A6" s="7"/>
      <c r="B6" s="8"/>
      <c r="C6" s="8"/>
      <c r="D6" s="8"/>
      <c r="E6" s="9"/>
    </row>
    <row r="7" spans="1:6" ht="36" customHeight="1">
      <c r="A7" s="10" t="s">
        <v>5</v>
      </c>
      <c r="B7" s="186" t="s">
        <v>6</v>
      </c>
      <c r="C7" s="187"/>
      <c r="D7" s="11"/>
      <c r="E7" s="12"/>
    </row>
    <row r="8" spans="1:6">
      <c r="A8" s="13">
        <v>1</v>
      </c>
      <c r="B8" s="53" t="s">
        <v>596</v>
      </c>
      <c r="C8" s="56">
        <v>400472</v>
      </c>
      <c r="D8" s="85" t="s">
        <v>13</v>
      </c>
      <c r="E8" s="146" t="s">
        <v>26</v>
      </c>
    </row>
    <row r="9" spans="1:6" ht="28.5">
      <c r="A9" s="29">
        <v>2</v>
      </c>
      <c r="B9" s="61" t="s">
        <v>596</v>
      </c>
      <c r="C9" s="63">
        <v>352406</v>
      </c>
      <c r="D9" s="163" t="s">
        <v>14</v>
      </c>
      <c r="E9" s="146" t="s">
        <v>26</v>
      </c>
    </row>
    <row r="10" spans="1:6">
      <c r="A10" s="29"/>
      <c r="B10" s="8" t="s">
        <v>15</v>
      </c>
      <c r="C10" s="31">
        <f>C8+C9</f>
        <v>752878</v>
      </c>
      <c r="D10" s="30"/>
      <c r="E10" s="17"/>
    </row>
    <row r="11" spans="1:6" ht="36" customHeight="1">
      <c r="A11" s="18" t="s">
        <v>7</v>
      </c>
      <c r="B11" s="186" t="s">
        <v>16</v>
      </c>
      <c r="C11" s="187"/>
      <c r="D11" s="19"/>
      <c r="E11" s="20"/>
    </row>
    <row r="12" spans="1:6" s="68" customFormat="1">
      <c r="A12" s="21">
        <v>1</v>
      </c>
      <c r="B12" s="68" t="s">
        <v>584</v>
      </c>
      <c r="C12" s="68">
        <v>252.36</v>
      </c>
      <c r="D12" s="144" t="s">
        <v>133</v>
      </c>
      <c r="E12" s="144" t="s">
        <v>585</v>
      </c>
      <c r="F12" s="147">
        <v>15344.19</v>
      </c>
    </row>
    <row r="13" spans="1:6">
      <c r="A13" s="21">
        <v>2</v>
      </c>
      <c r="B13" s="144" t="s">
        <v>584</v>
      </c>
      <c r="C13" s="148">
        <v>89.98</v>
      </c>
      <c r="D13" s="144" t="s">
        <v>133</v>
      </c>
      <c r="E13" s="144" t="s">
        <v>586</v>
      </c>
      <c r="F13" s="143"/>
    </row>
    <row r="14" spans="1:6">
      <c r="A14" s="21">
        <v>3</v>
      </c>
      <c r="B14" s="144" t="s">
        <v>550</v>
      </c>
      <c r="C14" s="149">
        <v>333.2</v>
      </c>
      <c r="D14" s="144" t="s">
        <v>551</v>
      </c>
      <c r="E14" s="144" t="s">
        <v>552</v>
      </c>
      <c r="F14" s="143"/>
    </row>
    <row r="15" spans="1:6">
      <c r="A15" s="21">
        <v>4</v>
      </c>
      <c r="B15" s="145" t="s">
        <v>553</v>
      </c>
      <c r="C15" s="84">
        <v>731.5</v>
      </c>
      <c r="D15" s="85" t="s">
        <v>394</v>
      </c>
      <c r="E15" s="146" t="s">
        <v>184</v>
      </c>
      <c r="F15" s="143">
        <v>25000</v>
      </c>
    </row>
    <row r="16" spans="1:6">
      <c r="A16" s="21">
        <v>5</v>
      </c>
      <c r="B16" s="145" t="s">
        <v>553</v>
      </c>
      <c r="C16" s="84">
        <v>791.35</v>
      </c>
      <c r="D16" s="85" t="s">
        <v>554</v>
      </c>
      <c r="E16" s="146" t="s">
        <v>555</v>
      </c>
      <c r="F16" s="143"/>
    </row>
    <row r="17" spans="1:6">
      <c r="A17" s="21">
        <v>6</v>
      </c>
      <c r="B17" s="145" t="s">
        <v>548</v>
      </c>
      <c r="C17" s="84">
        <v>168</v>
      </c>
      <c r="D17" s="85" t="s">
        <v>571</v>
      </c>
      <c r="E17" s="146" t="s">
        <v>549</v>
      </c>
      <c r="F17" s="143"/>
    </row>
    <row r="18" spans="1:6">
      <c r="A18" s="21">
        <v>7</v>
      </c>
      <c r="B18" s="145" t="s">
        <v>556</v>
      </c>
      <c r="C18" s="84">
        <v>77.349999999999994</v>
      </c>
      <c r="D18" s="85" t="s">
        <v>557</v>
      </c>
      <c r="E18" s="146" t="s">
        <v>558</v>
      </c>
      <c r="F18" s="143"/>
    </row>
    <row r="19" spans="1:6">
      <c r="A19" s="21">
        <v>8</v>
      </c>
      <c r="B19" s="145" t="s">
        <v>556</v>
      </c>
      <c r="C19" s="84">
        <v>138.41999999999999</v>
      </c>
      <c r="D19" s="16" t="s">
        <v>518</v>
      </c>
      <c r="E19" s="17" t="s">
        <v>519</v>
      </c>
      <c r="F19" s="143"/>
    </row>
    <row r="20" spans="1:6">
      <c r="A20" s="21">
        <v>9</v>
      </c>
      <c r="B20" s="145" t="s">
        <v>556</v>
      </c>
      <c r="C20" s="84">
        <v>2637</v>
      </c>
      <c r="D20" s="16" t="s">
        <v>81</v>
      </c>
      <c r="E20" s="17" t="s">
        <v>82</v>
      </c>
      <c r="F20" s="143"/>
    </row>
    <row r="21" spans="1:6">
      <c r="A21" s="21">
        <v>10</v>
      </c>
      <c r="B21" s="145" t="s">
        <v>556</v>
      </c>
      <c r="C21" s="84">
        <v>421.61</v>
      </c>
      <c r="D21" s="16" t="s">
        <v>148</v>
      </c>
      <c r="E21" s="17" t="s">
        <v>514</v>
      </c>
      <c r="F21" s="143"/>
    </row>
    <row r="22" spans="1:6">
      <c r="A22" s="21">
        <v>11</v>
      </c>
      <c r="B22" s="145" t="s">
        <v>556</v>
      </c>
      <c r="C22" s="84">
        <v>148.91999999999999</v>
      </c>
      <c r="D22" s="16" t="s">
        <v>455</v>
      </c>
      <c r="E22" s="17" t="s">
        <v>44</v>
      </c>
      <c r="F22" s="143"/>
    </row>
    <row r="23" spans="1:6">
      <c r="A23" s="21">
        <v>12</v>
      </c>
      <c r="B23" s="145" t="s">
        <v>556</v>
      </c>
      <c r="C23" s="84">
        <v>139.72</v>
      </c>
      <c r="D23" s="16" t="s">
        <v>513</v>
      </c>
      <c r="E23" s="17" t="s">
        <v>136</v>
      </c>
      <c r="F23" s="143"/>
    </row>
    <row r="24" spans="1:6">
      <c r="A24" s="21">
        <v>13</v>
      </c>
      <c r="B24" s="145" t="s">
        <v>556</v>
      </c>
      <c r="C24" s="84">
        <v>4000</v>
      </c>
      <c r="D24" s="16" t="s">
        <v>520</v>
      </c>
      <c r="E24" s="17" t="s">
        <v>453</v>
      </c>
      <c r="F24" s="143"/>
    </row>
    <row r="25" spans="1:6">
      <c r="A25" s="21">
        <v>14</v>
      </c>
      <c r="B25" s="145" t="s">
        <v>556</v>
      </c>
      <c r="C25" s="84">
        <v>94.01</v>
      </c>
      <c r="D25" s="85" t="s">
        <v>203</v>
      </c>
      <c r="E25" s="146" t="s">
        <v>559</v>
      </c>
      <c r="F25" s="142"/>
    </row>
    <row r="26" spans="1:6">
      <c r="A26" s="21">
        <v>15</v>
      </c>
      <c r="B26" s="145" t="s">
        <v>556</v>
      </c>
      <c r="C26" s="84">
        <v>51.51</v>
      </c>
      <c r="D26" s="85" t="s">
        <v>560</v>
      </c>
      <c r="E26" s="146" t="s">
        <v>561</v>
      </c>
      <c r="F26" s="142"/>
    </row>
    <row r="27" spans="1:6">
      <c r="A27" s="21">
        <v>16</v>
      </c>
      <c r="B27" s="145" t="s">
        <v>556</v>
      </c>
      <c r="C27" s="84">
        <v>471.28</v>
      </c>
      <c r="D27" s="85" t="s">
        <v>562</v>
      </c>
      <c r="E27" s="146" t="s">
        <v>563</v>
      </c>
      <c r="F27" s="142"/>
    </row>
    <row r="28" spans="1:6">
      <c r="A28" s="21">
        <v>17</v>
      </c>
      <c r="B28" s="145" t="s">
        <v>556</v>
      </c>
      <c r="C28" s="84">
        <v>170</v>
      </c>
      <c r="D28" s="85" t="s">
        <v>564</v>
      </c>
      <c r="E28" s="146" t="s">
        <v>565</v>
      </c>
      <c r="F28" s="142"/>
    </row>
    <row r="29" spans="1:6">
      <c r="A29" s="21">
        <v>18</v>
      </c>
      <c r="B29" s="145" t="s">
        <v>574</v>
      </c>
      <c r="C29" s="84">
        <v>900</v>
      </c>
      <c r="D29" s="85" t="s">
        <v>588</v>
      </c>
      <c r="E29" s="146" t="s">
        <v>575</v>
      </c>
      <c r="F29" s="142"/>
    </row>
    <row r="30" spans="1:6">
      <c r="A30" s="21">
        <v>19</v>
      </c>
      <c r="B30" s="145" t="s">
        <v>574</v>
      </c>
      <c r="C30" s="84">
        <v>476</v>
      </c>
      <c r="D30" s="144" t="s">
        <v>551</v>
      </c>
      <c r="E30" s="146" t="s">
        <v>576</v>
      </c>
      <c r="F30" s="142"/>
    </row>
    <row r="31" spans="1:6">
      <c r="A31" s="21">
        <v>20</v>
      </c>
      <c r="B31" s="145" t="s">
        <v>574</v>
      </c>
      <c r="C31" s="84">
        <v>269.55</v>
      </c>
      <c r="D31" s="85" t="s">
        <v>577</v>
      </c>
      <c r="E31" s="146" t="s">
        <v>578</v>
      </c>
      <c r="F31" s="142"/>
    </row>
    <row r="32" spans="1:6">
      <c r="A32" s="21">
        <v>21</v>
      </c>
      <c r="B32" s="145" t="s">
        <v>574</v>
      </c>
      <c r="C32" s="84">
        <v>1103</v>
      </c>
      <c r="D32" s="85" t="s">
        <v>589</v>
      </c>
      <c r="E32" s="146" t="s">
        <v>590</v>
      </c>
      <c r="F32" s="142"/>
    </row>
    <row r="33" spans="1:6">
      <c r="A33" s="21">
        <v>22</v>
      </c>
      <c r="B33" s="145" t="s">
        <v>581</v>
      </c>
      <c r="C33" s="84">
        <v>-333.83</v>
      </c>
      <c r="D33" s="85" t="s">
        <v>582</v>
      </c>
      <c r="E33" s="17" t="s">
        <v>567</v>
      </c>
      <c r="F33" s="142"/>
    </row>
    <row r="34" spans="1:6">
      <c r="A34" s="21">
        <v>23</v>
      </c>
      <c r="B34" s="145" t="s">
        <v>591</v>
      </c>
      <c r="C34" s="84">
        <v>501.17</v>
      </c>
      <c r="D34" s="85" t="s">
        <v>137</v>
      </c>
      <c r="E34" s="146" t="s">
        <v>138</v>
      </c>
      <c r="F34" s="142"/>
    </row>
    <row r="35" spans="1:6">
      <c r="A35" s="21">
        <v>24</v>
      </c>
      <c r="B35" s="145" t="s">
        <v>591</v>
      </c>
      <c r="C35" s="84">
        <v>142.80000000000001</v>
      </c>
      <c r="D35" s="85" t="s">
        <v>426</v>
      </c>
      <c r="E35" s="146" t="s">
        <v>592</v>
      </c>
      <c r="F35" s="142"/>
    </row>
    <row r="36" spans="1:6">
      <c r="A36" s="21">
        <v>25</v>
      </c>
      <c r="B36" s="145" t="s">
        <v>594</v>
      </c>
      <c r="C36" s="84">
        <v>261</v>
      </c>
      <c r="D36" s="85" t="s">
        <v>33</v>
      </c>
      <c r="E36" s="146" t="s">
        <v>595</v>
      </c>
      <c r="F36" s="142"/>
    </row>
    <row r="37" spans="1:6" s="28" customFormat="1" ht="25.5" customHeight="1">
      <c r="A37" s="191" t="s">
        <v>8</v>
      </c>
      <c r="B37" s="192"/>
      <c r="C37" s="24">
        <f>SUM(C12:C36)</f>
        <v>14035.9</v>
      </c>
      <c r="D37" s="25"/>
      <c r="E37" s="26"/>
      <c r="F37" s="140">
        <f>F12+F15-C37</f>
        <v>26308.29</v>
      </c>
    </row>
    <row r="38" spans="1:6" s="28" customFormat="1" ht="25.5" customHeight="1"/>
    <row r="39" spans="1:6" s="28" customFormat="1" ht="25.5" customHeight="1"/>
    <row r="40" spans="1:6" ht="36" customHeight="1">
      <c r="A40" s="18" t="s">
        <v>9</v>
      </c>
      <c r="B40" s="186" t="s">
        <v>17</v>
      </c>
      <c r="C40" s="187"/>
      <c r="D40" s="19"/>
      <c r="E40" s="20"/>
    </row>
    <row r="41" spans="1:6" s="68" customFormat="1">
      <c r="A41" s="203">
        <v>1</v>
      </c>
      <c r="B41" s="37" t="s">
        <v>550</v>
      </c>
      <c r="C41" s="37">
        <v>666.4</v>
      </c>
      <c r="D41" s="37" t="s">
        <v>124</v>
      </c>
      <c r="E41" s="37" t="s">
        <v>587</v>
      </c>
      <c r="F41" s="147">
        <v>12142.09</v>
      </c>
    </row>
    <row r="42" spans="1:6">
      <c r="A42" s="150">
        <v>2</v>
      </c>
      <c r="B42" s="14" t="s">
        <v>566</v>
      </c>
      <c r="C42" s="15">
        <v>-755</v>
      </c>
      <c r="D42" s="16" t="s">
        <v>570</v>
      </c>
      <c r="E42" s="17" t="s">
        <v>567</v>
      </c>
      <c r="F42" s="143"/>
    </row>
    <row r="43" spans="1:6">
      <c r="A43" s="150">
        <v>3</v>
      </c>
      <c r="B43" s="14" t="s">
        <v>568</v>
      </c>
      <c r="C43" s="15">
        <v>-1291.6300000000001</v>
      </c>
      <c r="D43" s="16" t="s">
        <v>569</v>
      </c>
      <c r="E43" s="17" t="s">
        <v>567</v>
      </c>
      <c r="F43" s="143">
        <v>7000</v>
      </c>
    </row>
    <row r="44" spans="1:6">
      <c r="A44" s="150">
        <v>4</v>
      </c>
      <c r="B44" s="14" t="s">
        <v>572</v>
      </c>
      <c r="C44" s="15">
        <v>1339.2</v>
      </c>
      <c r="D44" s="16" t="s">
        <v>81</v>
      </c>
      <c r="E44" s="17" t="s">
        <v>82</v>
      </c>
      <c r="F44" s="143"/>
    </row>
    <row r="45" spans="1:6">
      <c r="A45" s="150">
        <v>5</v>
      </c>
      <c r="B45" s="14" t="s">
        <v>572</v>
      </c>
      <c r="C45" s="15">
        <v>739.73</v>
      </c>
      <c r="D45" s="16" t="s">
        <v>491</v>
      </c>
      <c r="E45" s="17" t="s">
        <v>532</v>
      </c>
      <c r="F45" s="143"/>
    </row>
    <row r="46" spans="1:6">
      <c r="A46" s="150">
        <v>6</v>
      </c>
      <c r="B46" s="14" t="s">
        <v>572</v>
      </c>
      <c r="C46" s="15">
        <v>70.75</v>
      </c>
      <c r="D46" s="16" t="s">
        <v>455</v>
      </c>
      <c r="E46" s="17" t="s">
        <v>44</v>
      </c>
      <c r="F46" s="143"/>
    </row>
    <row r="47" spans="1:6">
      <c r="A47" s="150">
        <v>7</v>
      </c>
      <c r="B47" s="14" t="s">
        <v>572</v>
      </c>
      <c r="C47" s="15">
        <v>14994</v>
      </c>
      <c r="D47" s="16" t="s">
        <v>573</v>
      </c>
      <c r="E47" s="17" t="s">
        <v>598</v>
      </c>
      <c r="F47" s="143"/>
    </row>
    <row r="48" spans="1:6">
      <c r="A48" s="150">
        <v>8</v>
      </c>
      <c r="B48" s="14" t="s">
        <v>556</v>
      </c>
      <c r="C48" s="15">
        <v>107.79</v>
      </c>
      <c r="D48" s="16" t="s">
        <v>148</v>
      </c>
      <c r="E48" s="17" t="s">
        <v>34</v>
      </c>
      <c r="F48" s="143"/>
    </row>
    <row r="49" spans="1:6">
      <c r="A49" s="150">
        <v>9</v>
      </c>
      <c r="B49" s="14" t="s">
        <v>556</v>
      </c>
      <c r="C49" s="15">
        <v>352</v>
      </c>
      <c r="D49" s="16" t="s">
        <v>583</v>
      </c>
      <c r="E49" s="17" t="s">
        <v>580</v>
      </c>
      <c r="F49" s="143"/>
    </row>
    <row r="50" spans="1:6">
      <c r="A50" s="150">
        <v>10</v>
      </c>
      <c r="B50" s="14" t="s">
        <v>574</v>
      </c>
      <c r="C50" s="15">
        <v>265</v>
      </c>
      <c r="D50" s="16" t="s">
        <v>579</v>
      </c>
      <c r="E50" s="17" t="s">
        <v>580</v>
      </c>
      <c r="F50" s="143"/>
    </row>
    <row r="51" spans="1:6">
      <c r="A51" s="150">
        <v>11</v>
      </c>
      <c r="B51" s="14" t="s">
        <v>574</v>
      </c>
      <c r="C51" s="15">
        <v>-193.53</v>
      </c>
      <c r="D51" s="16" t="s">
        <v>333</v>
      </c>
      <c r="E51" s="17" t="s">
        <v>567</v>
      </c>
      <c r="F51" s="143"/>
    </row>
    <row r="52" spans="1:6">
      <c r="A52" s="150">
        <v>12</v>
      </c>
      <c r="B52" s="14" t="s">
        <v>591</v>
      </c>
      <c r="C52" s="15">
        <v>228.6</v>
      </c>
      <c r="D52" s="16" t="s">
        <v>99</v>
      </c>
      <c r="E52" s="17" t="s">
        <v>593</v>
      </c>
      <c r="F52" s="143"/>
    </row>
    <row r="53" spans="1:6" s="28" customFormat="1" ht="25.5" customHeight="1">
      <c r="A53" s="191" t="s">
        <v>8</v>
      </c>
      <c r="B53" s="192"/>
      <c r="C53" s="24">
        <f>SUM(C41:C52)</f>
        <v>16523.310000000001</v>
      </c>
      <c r="D53" s="25"/>
      <c r="E53" s="26"/>
      <c r="F53" s="140">
        <f>F41+F43-C53</f>
        <v>2618.7799999999988</v>
      </c>
    </row>
    <row r="54" spans="1:6" s="28" customFormat="1" ht="25.5" customHeight="1"/>
    <row r="55" spans="1:6" s="28" customFormat="1" ht="25.5" customHeight="1"/>
    <row r="56" spans="1:6" s="28" customFormat="1" ht="25.5" customHeight="1"/>
    <row r="57" spans="1:6" s="28" customFormat="1" ht="25.5" customHeight="1"/>
    <row r="58" spans="1:6" s="28" customFormat="1" ht="25.5" customHeight="1"/>
    <row r="59" spans="1:6" s="28" customFormat="1" ht="25.5" customHeight="1"/>
    <row r="60" spans="1:6" s="28" customFormat="1" ht="25.5" customHeight="1"/>
    <row r="61" spans="1:6" s="28" customFormat="1" ht="25.5" customHeight="1"/>
    <row r="62" spans="1:6" s="28" customFormat="1" ht="25.5" customHeight="1"/>
    <row r="63" spans="1:6" s="28" customFormat="1" ht="25.5" customHeight="1"/>
    <row r="64" spans="1:6" s="28" customFormat="1" ht="25.5" customHeight="1"/>
    <row r="65" s="28" customFormat="1" ht="25.5" customHeight="1"/>
    <row r="66" s="28" customFormat="1" ht="25.5" customHeight="1"/>
    <row r="67" s="28" customFormat="1" ht="25.5" customHeight="1"/>
    <row r="68" s="28" customFormat="1" ht="25.5" customHeight="1"/>
    <row r="69" s="28" customFormat="1" ht="25.5" customHeight="1"/>
    <row r="70" s="28" customFormat="1" ht="25.5" customHeight="1"/>
    <row r="71" s="28" customFormat="1" ht="25.5" customHeight="1"/>
    <row r="72" s="28" customFormat="1" ht="25.5" customHeight="1"/>
    <row r="73" s="28" customFormat="1" ht="25.5" customHeight="1"/>
    <row r="74" s="28" customFormat="1" ht="25.5" customHeight="1"/>
    <row r="75" s="28" customFormat="1" ht="25.5" customHeight="1"/>
    <row r="76" s="28" customFormat="1" ht="25.5" customHeight="1"/>
    <row r="77" s="28" customFormat="1" ht="25.5" customHeight="1"/>
    <row r="78" s="28" customFormat="1" ht="25.5" customHeight="1"/>
    <row r="79" s="28" customFormat="1" ht="25.5" customHeight="1"/>
    <row r="80" s="28" customFormat="1" ht="25.5" customHeight="1"/>
    <row r="81" s="28" customFormat="1" ht="25.5" customHeight="1"/>
    <row r="82" s="28" customFormat="1" ht="25.5" customHeight="1"/>
    <row r="83" s="28" customFormat="1" ht="25.5" customHeight="1"/>
    <row r="84" s="28" customFormat="1" ht="25.5" customHeight="1"/>
    <row r="85" s="28" customFormat="1" ht="25.5" customHeight="1"/>
    <row r="86" s="28" customFormat="1" ht="25.5" customHeight="1"/>
    <row r="87" s="28" customFormat="1" ht="25.5" customHeight="1"/>
    <row r="88" s="28" customFormat="1" ht="25.5" customHeight="1"/>
    <row r="89" s="28" customFormat="1" ht="25.5" customHeight="1"/>
    <row r="90" s="28" customFormat="1" ht="25.5" customHeight="1"/>
    <row r="91" s="28" customFormat="1" ht="25.5" customHeight="1"/>
    <row r="92" s="28" customFormat="1" ht="25.5" customHeight="1"/>
    <row r="93" s="28" customFormat="1" ht="25.5" customHeight="1"/>
    <row r="94" s="28" customFormat="1" ht="25.5" customHeight="1"/>
    <row r="95" s="28" customFormat="1" ht="25.5" customHeight="1"/>
    <row r="96" s="28" customFormat="1" ht="25.5" customHeight="1"/>
    <row r="97" s="28" customFormat="1" ht="25.5" customHeight="1"/>
    <row r="98" s="28" customFormat="1" ht="25.5" customHeight="1"/>
    <row r="99" s="28" customFormat="1" ht="25.5" customHeight="1"/>
    <row r="100" s="28" customFormat="1" ht="25.5" customHeight="1"/>
    <row r="101" s="28" customFormat="1" ht="25.5" customHeight="1"/>
    <row r="102" s="28" customFormat="1" ht="25.5" customHeight="1"/>
    <row r="103" s="28" customFormat="1" ht="25.5" customHeight="1"/>
    <row r="104" s="28" customFormat="1" ht="25.5" customHeight="1"/>
    <row r="105" s="28" customFormat="1" ht="25.5" customHeight="1"/>
    <row r="106" s="28" customFormat="1" ht="25.5" customHeight="1"/>
    <row r="107" s="28" customFormat="1" ht="25.5" customHeight="1"/>
    <row r="108" s="28" customFormat="1" ht="25.5" customHeight="1"/>
    <row r="109" s="28" customFormat="1" ht="25.5" customHeight="1"/>
    <row r="110" s="28" customFormat="1" ht="25.5" customHeight="1"/>
    <row r="111" s="28" customFormat="1" ht="25.5" customHeight="1"/>
    <row r="112" s="28" customFormat="1" ht="25.5" customHeight="1"/>
    <row r="113" s="28" customFormat="1" ht="25.5" customHeight="1"/>
    <row r="114" s="28" customFormat="1" ht="25.5" customHeight="1"/>
    <row r="115" s="28" customFormat="1" ht="25.5" customHeight="1"/>
    <row r="116" s="28" customFormat="1" ht="25.5" customHeight="1"/>
    <row r="117" s="28" customFormat="1" ht="25.5" customHeight="1"/>
    <row r="118" s="28" customFormat="1" ht="25.5" customHeight="1"/>
    <row r="119" s="28" customFormat="1" ht="25.5" customHeight="1"/>
    <row r="120" s="28" customFormat="1" ht="25.5" customHeight="1"/>
    <row r="121" s="28" customFormat="1" ht="25.5" customHeight="1"/>
    <row r="122" s="28" customFormat="1" ht="25.5" customHeight="1"/>
    <row r="123" s="28" customFormat="1" ht="25.5" customHeight="1"/>
    <row r="124" s="28" customFormat="1" ht="25.5" customHeight="1"/>
    <row r="125" s="28" customFormat="1" ht="25.5" customHeight="1"/>
    <row r="126" s="28" customFormat="1" ht="25.5" customHeight="1"/>
    <row r="127" s="28" customFormat="1" ht="25.5" customHeight="1"/>
    <row r="128" s="28" customFormat="1" ht="25.5" customHeight="1"/>
    <row r="129" s="28" customFormat="1" ht="25.5" customHeight="1"/>
    <row r="130" s="28" customFormat="1" ht="25.5" customHeight="1"/>
    <row r="131" s="28" customFormat="1" ht="25.5" customHeight="1"/>
    <row r="132" s="28" customFormat="1" ht="25.5" customHeight="1"/>
    <row r="133" s="28" customFormat="1" ht="25.5" customHeight="1"/>
    <row r="134" s="28" customFormat="1" ht="25.5" customHeight="1"/>
    <row r="135" s="28" customFormat="1" ht="25.5" customHeight="1"/>
    <row r="136" s="28" customFormat="1" ht="25.5" customHeight="1"/>
    <row r="137" s="28" customFormat="1" ht="25.5" customHeight="1"/>
    <row r="138" s="28" customFormat="1" ht="25.5" customHeight="1"/>
    <row r="139" s="28" customFormat="1" ht="25.5" customHeight="1"/>
    <row r="140" s="28" customFormat="1" ht="25.5" customHeight="1"/>
    <row r="141" s="28" customFormat="1" ht="25.5" customHeight="1"/>
    <row r="142" s="28" customFormat="1" ht="25.5" customHeight="1"/>
    <row r="143" s="28" customFormat="1" ht="25.5" customHeight="1"/>
    <row r="144" s="28" customFormat="1" ht="25.5" customHeight="1"/>
    <row r="145" s="28" customFormat="1" ht="25.5" customHeight="1"/>
    <row r="146" s="28" customFormat="1" ht="25.5" customHeight="1"/>
    <row r="147" s="28" customFormat="1" ht="25.5" customHeight="1"/>
    <row r="148" s="28" customFormat="1" ht="25.5" customHeight="1"/>
    <row r="149" s="28" customFormat="1" ht="25.5" customHeight="1"/>
    <row r="150" s="28" customFormat="1" ht="25.5" customHeight="1"/>
    <row r="151" s="28" customFormat="1" ht="25.5" customHeight="1"/>
    <row r="152" s="28" customFormat="1" ht="25.5" customHeight="1"/>
    <row r="153" s="28" customFormat="1" ht="25.5" customHeight="1"/>
    <row r="154" s="28" customFormat="1" ht="25.5" customHeight="1"/>
    <row r="155" s="28" customFormat="1" ht="25.5" customHeight="1"/>
    <row r="156" s="28" customFormat="1" ht="25.5" customHeight="1"/>
    <row r="157" s="28" customFormat="1" ht="25.5" customHeight="1"/>
    <row r="158" s="28" customFormat="1" ht="25.5" customHeight="1"/>
    <row r="159" s="28" customFormat="1" ht="25.5" customHeight="1"/>
    <row r="160" s="28" customFormat="1" ht="25.5" customHeight="1"/>
    <row r="161" s="28" customFormat="1" ht="25.5" customHeight="1"/>
    <row r="162" s="28" customFormat="1" ht="25.5" customHeight="1"/>
    <row r="163" s="28" customFormat="1" ht="25.5" customHeight="1"/>
    <row r="164" s="28" customFormat="1" ht="25.5" customHeight="1"/>
    <row r="165" s="28" customFormat="1" ht="25.5" customHeight="1"/>
    <row r="166" s="28" customFormat="1" ht="25.5" customHeight="1"/>
    <row r="167" s="28" customFormat="1" ht="25.5" customHeight="1"/>
    <row r="168" s="28" customFormat="1" ht="25.5" customHeight="1"/>
    <row r="169" s="28" customFormat="1" ht="25.5" customHeight="1"/>
    <row r="170" s="28" customFormat="1" ht="25.5" customHeight="1"/>
    <row r="171" s="28" customFormat="1" ht="25.5" customHeight="1"/>
    <row r="172" s="28" customFormat="1" ht="25.5" customHeight="1"/>
    <row r="173" s="28" customFormat="1" ht="25.5" customHeight="1"/>
    <row r="174" s="28" customFormat="1" ht="25.5" customHeight="1"/>
    <row r="175" s="28" customFormat="1" ht="25.5" customHeight="1"/>
    <row r="176" s="28" customFormat="1" ht="25.5" customHeight="1"/>
    <row r="177" s="28" customFormat="1" ht="25.5" customHeight="1"/>
    <row r="178" s="28" customFormat="1" ht="25.5" customHeight="1"/>
    <row r="179" s="28" customFormat="1" ht="25.5" customHeight="1"/>
    <row r="180" s="28" customFormat="1" ht="25.5" customHeight="1"/>
    <row r="181" s="28" customFormat="1" ht="25.5" customHeight="1"/>
    <row r="182" s="28" customFormat="1" ht="25.5" customHeight="1"/>
    <row r="183" s="28" customFormat="1" ht="25.5" customHeight="1"/>
    <row r="184" s="28" customFormat="1" ht="25.5" customHeight="1"/>
    <row r="185" s="28" customFormat="1" ht="25.5" customHeight="1"/>
    <row r="186" s="28" customFormat="1" ht="25.5" customHeight="1"/>
    <row r="187" s="28" customFormat="1" ht="25.5" customHeight="1"/>
    <row r="188" s="28" customFormat="1" ht="25.5" customHeight="1"/>
    <row r="189" s="28" customFormat="1" ht="25.5" customHeight="1"/>
    <row r="190" s="28" customFormat="1" ht="25.5" customHeight="1"/>
    <row r="191" s="28" customFormat="1" ht="25.5" customHeight="1"/>
    <row r="192" s="28" customFormat="1" ht="25.5" customHeight="1"/>
    <row r="193" s="28" customFormat="1" ht="25.5" customHeight="1"/>
    <row r="194" s="28" customFormat="1" ht="25.5" customHeight="1"/>
    <row r="195" s="28" customFormat="1" ht="25.5" customHeight="1"/>
    <row r="196" s="28" customFormat="1" ht="25.5" customHeight="1"/>
    <row r="197" s="28" customFormat="1" ht="25.5" customHeight="1"/>
    <row r="198" s="28" customFormat="1" ht="25.5" customHeight="1"/>
    <row r="199" s="28" customFormat="1" ht="25.5" customHeight="1"/>
    <row r="200" s="28" customFormat="1" ht="25.5" customHeight="1"/>
    <row r="201" s="28" customFormat="1" ht="25.5" customHeight="1"/>
    <row r="202" s="28" customFormat="1" ht="25.5" customHeight="1"/>
    <row r="203" s="28" customFormat="1" ht="25.5" customHeight="1"/>
    <row r="204" s="28" customFormat="1" ht="25.5" customHeight="1"/>
    <row r="205" s="28" customFormat="1" ht="25.5" customHeight="1"/>
    <row r="206" s="28" customFormat="1" ht="25.5" customHeight="1"/>
    <row r="207" s="28" customFormat="1" ht="25.5" customHeight="1"/>
    <row r="208" s="28" customFormat="1" ht="25.5" customHeight="1"/>
    <row r="209" s="28" customFormat="1" ht="25.5" customHeight="1"/>
    <row r="210" s="28" customFormat="1" ht="25.5" customHeight="1"/>
    <row r="211" s="28" customFormat="1" ht="25.5" customHeight="1"/>
    <row r="212" s="28" customFormat="1" ht="25.5" customHeight="1"/>
    <row r="213" s="28" customFormat="1" ht="25.5" customHeight="1"/>
    <row r="214" s="28" customFormat="1" ht="25.5" customHeight="1"/>
    <row r="215" s="28" customFormat="1" ht="25.5" customHeight="1"/>
    <row r="216" s="28" customFormat="1" ht="25.5" customHeight="1"/>
    <row r="217" s="28" customFormat="1" ht="25.5" customHeight="1"/>
    <row r="218" s="28" customFormat="1" ht="25.5" customHeight="1"/>
    <row r="219" s="28" customFormat="1" ht="25.5" customHeight="1"/>
    <row r="220" s="28" customFormat="1" ht="25.5" customHeight="1"/>
    <row r="221" s="28" customFormat="1" ht="25.5" customHeight="1"/>
    <row r="222" s="28" customFormat="1" ht="25.5" customHeight="1"/>
    <row r="223" s="28" customFormat="1" ht="25.5" customHeight="1"/>
    <row r="224" s="28" customFormat="1" ht="25.5" customHeight="1"/>
    <row r="225" s="28" customFormat="1" ht="25.5" customHeight="1"/>
    <row r="226" s="28" customFormat="1" ht="25.5" customHeight="1"/>
    <row r="227" s="28" customFormat="1" ht="25.5" customHeight="1"/>
    <row r="228" s="28" customFormat="1" ht="25.5" customHeight="1"/>
    <row r="229" s="28" customFormat="1" ht="25.5" customHeight="1"/>
    <row r="230" s="28" customFormat="1" ht="25.5" customHeight="1"/>
    <row r="231" s="28" customFormat="1" ht="25.5" customHeight="1"/>
    <row r="232" s="28" customFormat="1" ht="25.5" customHeight="1"/>
    <row r="233" s="28" customFormat="1" ht="25.5" customHeight="1"/>
    <row r="234" s="28" customFormat="1" ht="25.5" customHeight="1"/>
    <row r="235" s="28" customFormat="1" ht="25.5" customHeight="1"/>
    <row r="236" s="28" customFormat="1" ht="25.5" customHeight="1"/>
    <row r="237" s="28" customFormat="1" ht="25.5" customHeight="1"/>
    <row r="238" s="28" customFormat="1" ht="25.5" customHeight="1"/>
    <row r="239" s="28" customFormat="1" ht="25.5" customHeight="1"/>
    <row r="240" s="28" customFormat="1" ht="25.5" customHeight="1"/>
    <row r="241" s="28" customFormat="1" ht="25.5" customHeight="1"/>
    <row r="242" s="28" customFormat="1" ht="25.5" customHeight="1"/>
    <row r="243" s="28" customFormat="1" ht="25.5" customHeight="1"/>
    <row r="244" s="28" customFormat="1" ht="25.5" customHeight="1"/>
    <row r="245" s="28" customFormat="1" ht="25.5" customHeight="1"/>
    <row r="246" s="28" customFormat="1" ht="25.5" customHeight="1"/>
    <row r="247" s="28" customFormat="1" ht="25.5" customHeight="1"/>
    <row r="248" s="28" customFormat="1" ht="25.5" customHeight="1"/>
    <row r="249" s="28" customFormat="1" ht="25.5" customHeight="1"/>
    <row r="250" s="28" customFormat="1" ht="25.5" customHeight="1"/>
    <row r="251" s="28" customFormat="1" ht="25.5" customHeight="1"/>
    <row r="252" s="28" customFormat="1" ht="25.5" customHeight="1"/>
    <row r="253" s="28" customFormat="1" ht="25.5" customHeight="1"/>
    <row r="254" s="28" customFormat="1" ht="25.5" customHeight="1"/>
    <row r="255" s="28" customFormat="1" ht="25.5" customHeight="1"/>
    <row r="256" s="28" customFormat="1" ht="25.5" customHeight="1"/>
    <row r="257" s="28" customFormat="1" ht="25.5" customHeight="1"/>
    <row r="258" s="28" customFormat="1" ht="25.5" customHeight="1"/>
    <row r="259" s="28" customFormat="1" ht="25.5" customHeight="1"/>
    <row r="260" s="28" customFormat="1" ht="25.5" customHeight="1"/>
    <row r="261" s="28" customFormat="1" ht="25.5" customHeight="1"/>
    <row r="262" s="28" customFormat="1" ht="25.5" customHeight="1"/>
    <row r="263" s="28" customFormat="1" ht="25.5" customHeight="1"/>
    <row r="264" s="28" customFormat="1" ht="25.5" customHeight="1"/>
    <row r="265" s="28" customFormat="1" ht="25.5" customHeight="1"/>
    <row r="266" s="28" customFormat="1" ht="25.5" customHeight="1"/>
    <row r="267" s="28" customFormat="1" ht="25.5" customHeight="1"/>
    <row r="268" s="28" customFormat="1" ht="25.5" customHeight="1"/>
    <row r="269" s="28" customFormat="1" ht="25.5" customHeight="1"/>
    <row r="270" s="28" customFormat="1" ht="25.5" customHeight="1"/>
    <row r="271" s="28" customFormat="1" ht="25.5" customHeight="1"/>
    <row r="272" s="28" customFormat="1" ht="25.5" customHeight="1"/>
    <row r="273" s="28" customFormat="1" ht="25.5" customHeight="1"/>
    <row r="274" s="28" customFormat="1" ht="25.5" customHeight="1"/>
    <row r="275" s="28" customFormat="1" ht="25.5" customHeight="1"/>
    <row r="276" s="28" customFormat="1" ht="25.5" customHeight="1"/>
    <row r="277" s="28" customFormat="1" ht="25.5" customHeight="1"/>
    <row r="278" s="28" customFormat="1" ht="25.5" customHeight="1"/>
    <row r="279" s="28" customFormat="1" ht="25.5" customHeight="1"/>
    <row r="280" s="28" customFormat="1" ht="25.5" customHeight="1"/>
    <row r="281" s="28" customFormat="1" ht="25.5" customHeight="1"/>
    <row r="282" s="28" customFormat="1" ht="25.5" customHeight="1"/>
    <row r="283" s="28" customFormat="1" ht="25.5" customHeight="1"/>
    <row r="284" s="28" customFormat="1" ht="25.5" customHeight="1"/>
    <row r="285" s="28" customFormat="1" ht="25.5" customHeight="1"/>
    <row r="286" s="28" customFormat="1" ht="25.5" customHeight="1"/>
    <row r="287" s="28" customFormat="1" ht="25.5" customHeight="1"/>
    <row r="288" s="28" customFormat="1" ht="25.5" customHeight="1"/>
    <row r="289" s="28" customFormat="1" ht="25.5" customHeight="1"/>
    <row r="290" s="28" customFormat="1" ht="25.5" customHeight="1"/>
    <row r="291" s="28" customFormat="1" ht="25.5" customHeight="1"/>
    <row r="292" s="28" customFormat="1" ht="25.5" customHeight="1"/>
    <row r="293" s="28" customFormat="1" ht="25.5" customHeight="1"/>
    <row r="294" s="28" customFormat="1" ht="25.5" customHeight="1"/>
    <row r="295" s="28" customFormat="1" ht="25.5" customHeight="1"/>
    <row r="296" s="28" customFormat="1" ht="25.5" customHeight="1"/>
    <row r="297" s="28" customFormat="1" ht="25.5" customHeight="1"/>
    <row r="298" s="28" customFormat="1" ht="25.5" customHeight="1"/>
    <row r="299" s="28" customFormat="1" ht="25.5" customHeight="1"/>
    <row r="300" s="28" customFormat="1" ht="25.5" customHeight="1"/>
    <row r="301" s="28" customFormat="1" ht="25.5" customHeight="1"/>
    <row r="302" s="28" customFormat="1" ht="25.5" customHeight="1"/>
    <row r="303" s="28" customFormat="1" ht="25.5" customHeight="1"/>
    <row r="304" s="28" customFormat="1" ht="25.5" customHeight="1"/>
    <row r="305" s="28" customFormat="1" ht="25.5" customHeight="1"/>
    <row r="306" s="28" customFormat="1" ht="25.5" customHeight="1"/>
    <row r="307" s="28" customFormat="1" ht="25.5" customHeight="1"/>
    <row r="308" s="28" customFormat="1" ht="25.5" customHeight="1"/>
    <row r="309" s="28" customFormat="1" ht="25.5" customHeight="1"/>
    <row r="310" s="28" customFormat="1" ht="25.5" customHeight="1"/>
    <row r="311" s="28" customFormat="1" ht="25.5" customHeight="1"/>
    <row r="312" s="28" customFormat="1" ht="25.5" customHeight="1"/>
    <row r="313" s="28" customFormat="1" ht="25.5" customHeight="1"/>
    <row r="314" s="28" customFormat="1" ht="25.5" customHeight="1"/>
    <row r="315" s="28" customFormat="1" ht="25.5" customHeight="1"/>
    <row r="316" s="28" customFormat="1" ht="25.5" customHeight="1"/>
    <row r="317" s="28" customFormat="1" ht="25.5" customHeight="1"/>
    <row r="318" s="28" customFormat="1" ht="25.5" customHeight="1"/>
    <row r="319" s="28" customFormat="1" ht="25.5" customHeight="1"/>
    <row r="320" s="28" customFormat="1" ht="25.5" customHeight="1"/>
    <row r="321" s="28" customFormat="1" ht="25.5" customHeight="1"/>
    <row r="322" s="28" customFormat="1" ht="25.5" customHeight="1"/>
    <row r="323" s="28" customFormat="1" ht="25.5" customHeight="1"/>
    <row r="324" s="28" customFormat="1" ht="25.5" customHeight="1"/>
    <row r="325" s="28" customFormat="1" ht="25.5" customHeight="1"/>
    <row r="326" s="28" customFormat="1" ht="25.5" customHeight="1"/>
    <row r="327" s="28" customFormat="1" ht="25.5" customHeight="1"/>
    <row r="328" s="28" customFormat="1" ht="25.5" customHeight="1"/>
    <row r="329" s="28" customFormat="1" ht="25.5" customHeight="1"/>
    <row r="330" s="28" customFormat="1" ht="25.5" customHeight="1"/>
    <row r="331" s="28" customFormat="1" ht="25.5" customHeight="1"/>
    <row r="332" s="28" customFormat="1" ht="25.5" customHeight="1"/>
    <row r="333" s="28" customFormat="1" ht="25.5" customHeight="1"/>
    <row r="334" s="28" customFormat="1" ht="25.5" customHeight="1"/>
    <row r="335" s="28" customFormat="1" ht="25.5" customHeight="1"/>
    <row r="336" s="28" customFormat="1" ht="25.5" customHeight="1"/>
    <row r="337" s="28" customFormat="1" ht="25.5" customHeight="1"/>
    <row r="338" s="28" customFormat="1" ht="25.5" customHeight="1"/>
    <row r="339" s="28" customFormat="1" ht="25.5" customHeight="1"/>
    <row r="340" s="28" customFormat="1" ht="25.5" customHeight="1"/>
    <row r="341" s="28" customFormat="1" ht="25.5" customHeight="1"/>
    <row r="342" s="28" customFormat="1" ht="25.5" customHeight="1"/>
    <row r="343" s="28" customFormat="1" ht="25.5" customHeight="1"/>
    <row r="344" s="28" customFormat="1" ht="25.5" customHeight="1"/>
    <row r="345" s="28" customFormat="1" ht="25.5" customHeight="1"/>
    <row r="346" s="28" customFormat="1" ht="25.5" customHeight="1"/>
    <row r="347" s="28" customFormat="1" ht="25.5" customHeight="1"/>
    <row r="348" s="28" customFormat="1" ht="25.5" customHeight="1"/>
    <row r="349" s="28" customFormat="1" ht="25.5" customHeight="1"/>
    <row r="350" s="28" customFormat="1" ht="25.5" customHeight="1"/>
    <row r="351" s="28" customFormat="1" ht="25.5" customHeight="1"/>
    <row r="352" s="28" customFormat="1" ht="25.5" customHeight="1"/>
    <row r="353" s="28" customFormat="1" ht="25.5" customHeight="1"/>
    <row r="354" s="28" customFormat="1" ht="25.5" customHeight="1"/>
    <row r="355" s="28" customFormat="1" ht="25.5" customHeight="1"/>
    <row r="356" s="28" customFormat="1" ht="25.5" customHeight="1"/>
    <row r="357" s="28" customFormat="1" ht="25.5" customHeight="1"/>
    <row r="358" s="28" customFormat="1" ht="25.5" customHeight="1"/>
    <row r="359" s="28" customFormat="1" ht="25.5" customHeight="1"/>
    <row r="360" s="28" customFormat="1" ht="25.5" customHeight="1"/>
    <row r="361" s="28" customFormat="1" ht="25.5" customHeight="1"/>
    <row r="362" s="28" customFormat="1" ht="25.5" customHeight="1"/>
    <row r="363" s="28" customFormat="1" ht="25.5" customHeight="1"/>
    <row r="364" s="28" customFormat="1" ht="25.5" customHeight="1"/>
    <row r="365" s="28" customFormat="1" ht="25.5" customHeight="1"/>
    <row r="366" s="28" customFormat="1" ht="25.5" customHeight="1"/>
    <row r="367" s="28" customFormat="1" ht="25.5" customHeight="1"/>
    <row r="368" s="28" customFormat="1" ht="25.5" customHeight="1"/>
    <row r="369" s="28" customFormat="1" ht="25.5" customHeight="1"/>
    <row r="370" s="28" customFormat="1" ht="25.5" customHeight="1"/>
    <row r="371" s="28" customFormat="1" ht="25.5" customHeight="1"/>
    <row r="372" s="28" customFormat="1" ht="25.5" customHeight="1"/>
    <row r="373" s="28" customFormat="1" ht="25.5" customHeight="1"/>
    <row r="374" s="28" customFormat="1" ht="25.5" customHeight="1"/>
    <row r="375" s="28" customFormat="1" ht="25.5" customHeight="1"/>
    <row r="376" s="28" customFormat="1" ht="25.5" customHeight="1"/>
    <row r="377" s="28" customFormat="1" ht="25.5" customHeight="1"/>
    <row r="378" s="28" customFormat="1" ht="25.5" customHeight="1"/>
    <row r="379" s="28" customFormat="1" ht="25.5" customHeight="1"/>
    <row r="380" s="28" customFormat="1" ht="25.5" customHeight="1"/>
    <row r="381" s="28" customFormat="1" ht="25.5" customHeight="1"/>
    <row r="382" s="28" customFormat="1" ht="25.5" customHeight="1"/>
    <row r="383" s="28" customFormat="1" ht="25.5" customHeight="1"/>
    <row r="384" s="28" customFormat="1" ht="25.5" customHeight="1"/>
    <row r="385" s="28" customFormat="1" ht="25.5" customHeight="1"/>
    <row r="386" s="28" customFormat="1" ht="25.5" customHeight="1"/>
    <row r="387" s="28" customFormat="1" ht="25.5" customHeight="1"/>
    <row r="388" s="28" customFormat="1" ht="25.5" customHeight="1"/>
    <row r="389" s="28" customFormat="1" ht="25.5" customHeight="1"/>
    <row r="390" s="28" customFormat="1" ht="25.5" customHeight="1"/>
    <row r="391" s="28" customFormat="1" ht="25.5" customHeight="1"/>
    <row r="392" s="28" customFormat="1" ht="25.5" customHeight="1"/>
    <row r="393" s="28" customFormat="1" ht="25.5" customHeight="1"/>
    <row r="394" s="28" customFormat="1" ht="25.5" customHeight="1"/>
    <row r="395" s="28" customFormat="1" ht="25.5" customHeight="1"/>
    <row r="396" s="28" customFormat="1" ht="25.5" customHeight="1"/>
    <row r="397" s="28" customFormat="1" ht="25.5" customHeight="1"/>
    <row r="398" s="28" customFormat="1" ht="25.5" customHeight="1"/>
    <row r="399" s="28" customFormat="1" ht="25.5" customHeight="1"/>
    <row r="400" s="28" customFormat="1" ht="25.5" customHeight="1"/>
    <row r="401" s="28" customFormat="1" ht="25.5" customHeight="1"/>
    <row r="402" s="28" customFormat="1" ht="25.5" customHeight="1"/>
    <row r="403" s="28" customFormat="1" ht="25.5" customHeight="1"/>
    <row r="404" s="28" customFormat="1" ht="25.5" customHeight="1"/>
    <row r="405" s="28" customFormat="1" ht="25.5" customHeight="1"/>
    <row r="406" s="28" customFormat="1" ht="25.5" customHeight="1"/>
    <row r="407" s="28" customFormat="1" ht="25.5" customHeight="1"/>
    <row r="408" s="28" customFormat="1" ht="25.5" customHeight="1"/>
    <row r="409" s="28" customFormat="1" ht="25.5" customHeight="1"/>
    <row r="410" s="28" customFormat="1" ht="25.5" customHeight="1"/>
    <row r="411" s="28" customFormat="1" ht="25.5" customHeight="1"/>
    <row r="412" s="28" customFormat="1" ht="25.5" customHeight="1"/>
    <row r="413" s="28" customFormat="1" ht="25.5" customHeight="1"/>
    <row r="414" s="28" customFormat="1" ht="25.5" customHeight="1"/>
    <row r="415" s="28" customFormat="1" ht="25.5" customHeight="1"/>
    <row r="416" s="28" customFormat="1" ht="25.5" customHeight="1"/>
    <row r="417" s="28" customFormat="1" ht="25.5" customHeight="1"/>
    <row r="418" s="28" customFormat="1" ht="25.5" customHeight="1"/>
    <row r="419" s="28" customFormat="1" ht="25.5" customHeight="1"/>
    <row r="420" s="28" customFormat="1" ht="25.5" customHeight="1"/>
    <row r="421" s="28" customFormat="1" ht="25.5" customHeight="1"/>
    <row r="422" s="28" customFormat="1" ht="25.5" customHeight="1"/>
    <row r="423" s="28" customFormat="1" ht="25.5" customHeight="1"/>
    <row r="424" s="28" customFormat="1" ht="25.5" customHeight="1"/>
    <row r="425" s="28" customFormat="1" ht="25.5" customHeight="1"/>
    <row r="426" s="28" customFormat="1" ht="25.5" customHeight="1"/>
    <row r="427" s="28" customFormat="1" ht="25.5" customHeight="1"/>
    <row r="428" s="28" customFormat="1" ht="25.5" customHeight="1"/>
    <row r="429" s="28" customFormat="1" ht="25.5" customHeight="1"/>
    <row r="430" s="28" customFormat="1" ht="25.5" customHeight="1"/>
    <row r="431" s="28" customFormat="1" ht="25.5" customHeight="1"/>
    <row r="432" s="28" customFormat="1" ht="25.5" customHeight="1"/>
    <row r="433" s="28" customFormat="1" ht="25.5" customHeight="1"/>
    <row r="434" s="28" customFormat="1" ht="25.5" customHeight="1"/>
    <row r="435" s="28" customFormat="1" ht="25.5" customHeight="1"/>
    <row r="436" s="28" customFormat="1" ht="25.5" customHeight="1"/>
    <row r="437" s="28" customFormat="1" ht="25.5" customHeight="1"/>
    <row r="438" s="28" customFormat="1" ht="25.5" customHeight="1"/>
    <row r="439" s="28" customFormat="1" ht="25.5" customHeight="1"/>
    <row r="440" s="28" customFormat="1" ht="25.5" customHeight="1"/>
    <row r="441" s="28" customFormat="1" ht="25.5" customHeight="1"/>
    <row r="442" s="28" customFormat="1" ht="25.5" customHeight="1"/>
    <row r="443" s="28" customFormat="1" ht="25.5" customHeight="1"/>
    <row r="444" s="28" customFormat="1" ht="25.5" customHeight="1"/>
    <row r="445" s="28" customFormat="1" ht="25.5" customHeight="1"/>
    <row r="446" s="28" customFormat="1" ht="25.5" customHeight="1"/>
    <row r="447" s="28" customFormat="1" ht="25.5" customHeight="1"/>
    <row r="448" s="28" customFormat="1" ht="25.5" customHeight="1"/>
    <row r="449" s="28" customFormat="1" ht="25.5" customHeight="1"/>
    <row r="450" s="28" customFormat="1" ht="25.5" customHeight="1"/>
    <row r="451" s="28" customFormat="1" ht="25.5" customHeight="1"/>
    <row r="452" s="28" customFormat="1" ht="25.5" customHeight="1"/>
    <row r="453" s="28" customFormat="1" ht="25.5" customHeight="1"/>
    <row r="454" s="28" customFormat="1" ht="25.5" customHeight="1"/>
    <row r="455" s="28" customFormat="1" ht="25.5" customHeight="1"/>
    <row r="456" s="28" customFormat="1" ht="25.5" customHeight="1"/>
    <row r="457" s="28" customFormat="1" ht="25.5" customHeight="1"/>
    <row r="458" s="28" customFormat="1" ht="25.5" customHeight="1"/>
    <row r="459" s="28" customFormat="1" ht="25.5" customHeight="1"/>
    <row r="460" s="28" customFormat="1" ht="25.5" customHeight="1"/>
    <row r="461" s="28" customFormat="1" ht="25.5" customHeight="1"/>
    <row r="462" s="28" customFormat="1" ht="25.5" customHeight="1"/>
    <row r="463" s="28" customFormat="1" ht="25.5" customHeight="1"/>
    <row r="464" s="28" customFormat="1" ht="25.5" customHeight="1"/>
    <row r="465" s="28" customFormat="1" ht="25.5" customHeight="1"/>
    <row r="466" s="28" customFormat="1" ht="25.5" customHeight="1"/>
    <row r="467" s="28" customFormat="1" ht="25.5" customHeight="1"/>
    <row r="468" s="28" customFormat="1" ht="25.5" customHeight="1"/>
    <row r="469" s="28" customFormat="1" ht="25.5" customHeight="1"/>
    <row r="470" s="28" customFormat="1" ht="25.5" customHeight="1"/>
    <row r="471" s="28" customFormat="1" ht="25.5" customHeight="1"/>
    <row r="472" s="28" customFormat="1" ht="25.5" customHeight="1"/>
    <row r="473" s="28" customFormat="1" ht="25.5" customHeight="1"/>
    <row r="474" s="28" customFormat="1" ht="25.5" customHeight="1"/>
    <row r="475" s="28" customFormat="1" ht="25.5" customHeight="1"/>
    <row r="476" s="28" customFormat="1" ht="25.5" customHeight="1"/>
    <row r="477" s="28" customFormat="1" ht="25.5" customHeight="1"/>
    <row r="478" s="28" customFormat="1" ht="25.5" customHeight="1"/>
    <row r="479" s="28" customFormat="1" ht="25.5" customHeight="1"/>
    <row r="480" s="28" customFormat="1" ht="25.5" customHeight="1"/>
    <row r="481" s="28" customFormat="1" ht="25.5" customHeight="1"/>
    <row r="482" s="28" customFormat="1" ht="25.5" customHeight="1"/>
    <row r="483" s="28" customFormat="1" ht="25.5" customHeight="1"/>
    <row r="484" s="28" customFormat="1" ht="25.5" customHeight="1"/>
    <row r="485" s="28" customFormat="1" ht="25.5" customHeight="1"/>
    <row r="486" s="28" customFormat="1" ht="25.5" customHeight="1"/>
    <row r="487" s="28" customFormat="1" ht="25.5" customHeight="1"/>
    <row r="488" s="28" customFormat="1" ht="25.5" customHeight="1"/>
    <row r="489" s="28" customFormat="1" ht="25.5" customHeight="1"/>
    <row r="490" s="28" customFormat="1" ht="25.5" customHeight="1"/>
    <row r="491" s="28" customFormat="1" ht="25.5" customHeight="1"/>
    <row r="492" s="28" customFormat="1" ht="25.5" customHeight="1"/>
    <row r="493" s="28" customFormat="1" ht="25.5" customHeight="1"/>
    <row r="494" s="28" customFormat="1" ht="25.5" customHeight="1"/>
    <row r="495" s="28" customFormat="1" ht="25.5" customHeight="1"/>
    <row r="496" s="28" customFormat="1" ht="25.5" customHeight="1"/>
    <row r="497" s="28" customFormat="1" ht="25.5" customHeight="1"/>
    <row r="498" s="28" customFormat="1" ht="25.5" customHeight="1"/>
    <row r="499" s="28" customFormat="1" ht="25.5" customHeight="1"/>
    <row r="500" s="28" customFormat="1" ht="25.5" customHeight="1"/>
    <row r="501" s="28" customFormat="1" ht="25.5" customHeight="1"/>
    <row r="502" s="28" customFormat="1" ht="25.5" customHeight="1"/>
    <row r="503" s="28" customFormat="1" ht="25.5" customHeight="1"/>
    <row r="504" s="28" customFormat="1" ht="25.5" customHeight="1"/>
    <row r="505" s="28" customFormat="1" ht="25.5" customHeight="1"/>
    <row r="506" s="28" customFormat="1" ht="25.5" customHeight="1"/>
    <row r="507" s="28" customFormat="1" ht="25.5" customHeight="1"/>
    <row r="508" s="28" customFormat="1" ht="25.5" customHeight="1"/>
    <row r="509" s="28" customFormat="1" ht="25.5" customHeight="1"/>
    <row r="510" s="28" customFormat="1" ht="25.5" customHeight="1"/>
    <row r="511" s="28" customFormat="1" ht="25.5" customHeight="1"/>
    <row r="512" s="28" customFormat="1" ht="25.5" customHeight="1"/>
    <row r="513" s="28" customFormat="1" ht="25.5" customHeight="1"/>
    <row r="514" s="28" customFormat="1" ht="25.5" customHeight="1"/>
  </sheetData>
  <mergeCells count="6">
    <mergeCell ref="A53:B53"/>
    <mergeCell ref="A3:E3"/>
    <mergeCell ref="B7:C7"/>
    <mergeCell ref="B11:C11"/>
    <mergeCell ref="A37:B37"/>
    <mergeCell ref="B40:C40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519"/>
  <sheetViews>
    <sheetView topLeftCell="A37" workbookViewId="0">
      <selection activeCell="D17" sqref="D17"/>
    </sheetView>
  </sheetViews>
  <sheetFormatPr defaultRowHeight="15"/>
  <cols>
    <col min="2" max="2" width="11" bestFit="1" customWidth="1"/>
    <col min="3" max="3" width="16.28515625" customWidth="1"/>
    <col min="4" max="4" width="46.85546875" customWidth="1"/>
    <col min="5" max="5" width="74.140625" customWidth="1"/>
    <col min="6" max="6" width="13.42578125" customWidth="1"/>
  </cols>
  <sheetData>
    <row r="1" spans="1:6">
      <c r="A1" s="1" t="s">
        <v>10</v>
      </c>
      <c r="B1" s="1"/>
      <c r="C1" s="1"/>
      <c r="D1" s="1"/>
      <c r="E1" s="2"/>
    </row>
    <row r="2" spans="1:6">
      <c r="A2" s="1" t="s">
        <v>11</v>
      </c>
      <c r="B2" s="1"/>
      <c r="C2" s="1"/>
      <c r="D2" s="1"/>
      <c r="E2" s="2"/>
    </row>
    <row r="3" spans="1:6">
      <c r="A3" s="190" t="s">
        <v>63</v>
      </c>
      <c r="B3" s="190"/>
      <c r="C3" s="190"/>
      <c r="D3" s="190"/>
      <c r="E3" s="190"/>
    </row>
    <row r="4" spans="1:6" ht="15.75" thickBot="1">
      <c r="A4" s="23"/>
      <c r="B4" s="23"/>
      <c r="C4" s="23"/>
      <c r="D4" s="23"/>
      <c r="E4" s="23"/>
    </row>
    <row r="5" spans="1:6">
      <c r="A5" s="4" t="s">
        <v>0</v>
      </c>
      <c r="B5" s="5" t="s">
        <v>1</v>
      </c>
      <c r="C5" s="5" t="s">
        <v>2</v>
      </c>
      <c r="D5" s="5" t="s">
        <v>3</v>
      </c>
      <c r="E5" s="6" t="s">
        <v>4</v>
      </c>
    </row>
    <row r="6" spans="1:6">
      <c r="A6" s="7"/>
      <c r="B6" s="8"/>
      <c r="C6" s="8"/>
      <c r="D6" s="8"/>
      <c r="E6" s="9"/>
    </row>
    <row r="7" spans="1:6" ht="36" customHeight="1">
      <c r="A7" s="10" t="s">
        <v>5</v>
      </c>
      <c r="B7" s="186" t="s">
        <v>6</v>
      </c>
      <c r="C7" s="187"/>
      <c r="D7" s="11"/>
      <c r="E7" s="12"/>
    </row>
    <row r="8" spans="1:6">
      <c r="A8" s="13">
        <v>1</v>
      </c>
      <c r="B8" s="53"/>
      <c r="C8" s="65"/>
      <c r="D8" s="16" t="s">
        <v>13</v>
      </c>
      <c r="E8" s="17" t="s">
        <v>25</v>
      </c>
    </row>
    <row r="9" spans="1:6">
      <c r="A9" s="29">
        <v>2</v>
      </c>
      <c r="B9" s="61"/>
      <c r="C9" s="66"/>
      <c r="D9" s="30" t="s">
        <v>14</v>
      </c>
      <c r="E9" s="17" t="s">
        <v>25</v>
      </c>
    </row>
    <row r="10" spans="1:6">
      <c r="A10" s="29"/>
      <c r="B10" s="64" t="s">
        <v>15</v>
      </c>
      <c r="C10" s="67">
        <f>C8+C9</f>
        <v>0</v>
      </c>
      <c r="D10" s="30"/>
      <c r="E10" s="17"/>
    </row>
    <row r="11" spans="1:6" ht="36" customHeight="1">
      <c r="A11" s="18" t="s">
        <v>7</v>
      </c>
      <c r="B11" s="186" t="s">
        <v>16</v>
      </c>
      <c r="C11" s="187"/>
      <c r="D11" s="19"/>
      <c r="E11" s="20"/>
    </row>
    <row r="12" spans="1:6" ht="15.75">
      <c r="A12" s="21">
        <v>1</v>
      </c>
      <c r="B12" s="71" t="s">
        <v>599</v>
      </c>
      <c r="C12" s="15">
        <v>119</v>
      </c>
      <c r="D12" s="16" t="s">
        <v>218</v>
      </c>
      <c r="E12" s="17" t="s">
        <v>657</v>
      </c>
      <c r="F12" s="141">
        <v>26308.29</v>
      </c>
    </row>
    <row r="13" spans="1:6" ht="15.75">
      <c r="A13" s="21">
        <v>2</v>
      </c>
      <c r="B13" s="71" t="s">
        <v>599</v>
      </c>
      <c r="C13" s="15">
        <v>52.52</v>
      </c>
      <c r="D13" s="16" t="s">
        <v>310</v>
      </c>
      <c r="E13" s="17" t="s">
        <v>136</v>
      </c>
      <c r="F13" s="141"/>
    </row>
    <row r="14" spans="1:6" ht="15.75">
      <c r="A14" s="21">
        <v>3</v>
      </c>
      <c r="B14" s="71" t="s">
        <v>599</v>
      </c>
      <c r="C14" s="15">
        <v>5545.88</v>
      </c>
      <c r="D14" s="16" t="s">
        <v>600</v>
      </c>
      <c r="E14" s="17" t="s">
        <v>601</v>
      </c>
      <c r="F14" s="141"/>
    </row>
    <row r="15" spans="1:6" ht="15.75">
      <c r="A15" s="21">
        <v>4</v>
      </c>
      <c r="B15" s="71" t="s">
        <v>602</v>
      </c>
      <c r="C15" s="15">
        <v>51.77</v>
      </c>
      <c r="D15" s="16" t="s">
        <v>603</v>
      </c>
      <c r="E15" s="17" t="s">
        <v>604</v>
      </c>
      <c r="F15" s="141"/>
    </row>
    <row r="16" spans="1:6" ht="15.75">
      <c r="A16" s="21">
        <v>5</v>
      </c>
      <c r="B16" s="71" t="s">
        <v>602</v>
      </c>
      <c r="C16" s="15">
        <v>200</v>
      </c>
      <c r="D16" s="16" t="s">
        <v>238</v>
      </c>
      <c r="E16" s="17" t="s">
        <v>605</v>
      </c>
      <c r="F16" s="141"/>
    </row>
    <row r="17" spans="1:6" ht="15.75">
      <c r="A17" s="21">
        <v>6</v>
      </c>
      <c r="B17" s="71" t="s">
        <v>602</v>
      </c>
      <c r="C17" s="15">
        <v>4000</v>
      </c>
      <c r="D17" s="16" t="s">
        <v>198</v>
      </c>
      <c r="E17" s="17" t="s">
        <v>606</v>
      </c>
      <c r="F17" s="141"/>
    </row>
    <row r="18" spans="1:6" ht="15.75">
      <c r="A18" s="21">
        <v>7</v>
      </c>
      <c r="B18" s="71" t="s">
        <v>602</v>
      </c>
      <c r="C18" s="15">
        <v>300</v>
      </c>
      <c r="D18" s="16" t="s">
        <v>98</v>
      </c>
      <c r="E18" s="17" t="s">
        <v>607</v>
      </c>
      <c r="F18" s="141"/>
    </row>
    <row r="19" spans="1:6" ht="15.75">
      <c r="A19" s="21">
        <v>8</v>
      </c>
      <c r="B19" s="71" t="s">
        <v>608</v>
      </c>
      <c r="C19" s="15">
        <v>3701.35</v>
      </c>
      <c r="D19" s="16" t="s">
        <v>81</v>
      </c>
      <c r="E19" s="17" t="s">
        <v>82</v>
      </c>
      <c r="F19" s="141"/>
    </row>
    <row r="20" spans="1:6" ht="15.75">
      <c r="A20" s="21">
        <v>9</v>
      </c>
      <c r="B20" s="71" t="s">
        <v>608</v>
      </c>
      <c r="C20" s="15">
        <v>499.8</v>
      </c>
      <c r="D20" s="16" t="s">
        <v>600</v>
      </c>
      <c r="E20" s="17" t="s">
        <v>609</v>
      </c>
      <c r="F20" s="141"/>
    </row>
    <row r="21" spans="1:6" ht="15.75">
      <c r="A21" s="21">
        <v>10</v>
      </c>
      <c r="B21" s="71" t="s">
        <v>608</v>
      </c>
      <c r="C21" s="15">
        <v>468.38</v>
      </c>
      <c r="D21" s="16" t="s">
        <v>511</v>
      </c>
      <c r="E21" s="17" t="s">
        <v>300</v>
      </c>
      <c r="F21" s="141"/>
    </row>
    <row r="22" spans="1:6" s="70" customFormat="1" ht="15.75">
      <c r="A22" s="51">
        <v>11</v>
      </c>
      <c r="B22" s="72" t="s">
        <v>611</v>
      </c>
      <c r="C22" s="52">
        <v>1049.5</v>
      </c>
      <c r="D22" s="37" t="s">
        <v>612</v>
      </c>
      <c r="E22" s="17" t="s">
        <v>184</v>
      </c>
      <c r="F22" s="151"/>
    </row>
    <row r="23" spans="1:6" s="70" customFormat="1" ht="15.75">
      <c r="A23" s="51">
        <v>12</v>
      </c>
      <c r="B23" s="72" t="s">
        <v>611</v>
      </c>
      <c r="C23" s="160">
        <v>498</v>
      </c>
      <c r="D23" s="37" t="s">
        <v>437</v>
      </c>
      <c r="E23" s="17" t="s">
        <v>613</v>
      </c>
      <c r="F23" s="151"/>
    </row>
    <row r="24" spans="1:6" s="70" customFormat="1" ht="15.75">
      <c r="A24" s="51">
        <v>13</v>
      </c>
      <c r="B24" s="72" t="s">
        <v>611</v>
      </c>
      <c r="C24" s="160">
        <v>547.4</v>
      </c>
      <c r="D24" s="37" t="s">
        <v>603</v>
      </c>
      <c r="E24" s="17" t="s">
        <v>614</v>
      </c>
      <c r="F24" s="151"/>
    </row>
    <row r="25" spans="1:6" s="70" customFormat="1" ht="15.75">
      <c r="A25" s="51">
        <v>14</v>
      </c>
      <c r="B25" s="72" t="s">
        <v>611</v>
      </c>
      <c r="C25" s="160">
        <v>1755.29</v>
      </c>
      <c r="D25" s="37" t="s">
        <v>261</v>
      </c>
      <c r="E25" s="17" t="s">
        <v>471</v>
      </c>
      <c r="F25" s="151"/>
    </row>
    <row r="26" spans="1:6" s="70" customFormat="1" ht="15.75">
      <c r="A26" s="51">
        <v>15</v>
      </c>
      <c r="B26" s="72" t="s">
        <v>611</v>
      </c>
      <c r="C26" s="160">
        <v>409.16</v>
      </c>
      <c r="D26" s="37" t="s">
        <v>148</v>
      </c>
      <c r="E26" s="17" t="s">
        <v>34</v>
      </c>
      <c r="F26" s="151"/>
    </row>
    <row r="27" spans="1:6" s="70" customFormat="1" ht="15.75">
      <c r="A27" s="51">
        <v>16</v>
      </c>
      <c r="B27" s="72" t="s">
        <v>617</v>
      </c>
      <c r="C27" s="160">
        <v>1358.73</v>
      </c>
      <c r="D27" s="37" t="s">
        <v>135</v>
      </c>
      <c r="E27" s="17" t="s">
        <v>131</v>
      </c>
      <c r="F27" s="151">
        <v>30000</v>
      </c>
    </row>
    <row r="28" spans="1:6" s="70" customFormat="1" ht="15.75">
      <c r="A28" s="51">
        <v>17</v>
      </c>
      <c r="B28" s="72" t="s">
        <v>617</v>
      </c>
      <c r="C28" s="160">
        <v>178.5</v>
      </c>
      <c r="D28" s="37" t="s">
        <v>307</v>
      </c>
      <c r="E28" s="17" t="s">
        <v>618</v>
      </c>
      <c r="F28" s="151"/>
    </row>
    <row r="29" spans="1:6" s="70" customFormat="1" ht="15.75">
      <c r="A29" s="51">
        <v>18</v>
      </c>
      <c r="B29" s="72" t="s">
        <v>617</v>
      </c>
      <c r="C29" s="160">
        <v>500.8</v>
      </c>
      <c r="D29" s="37" t="s">
        <v>274</v>
      </c>
      <c r="E29" s="17" t="s">
        <v>619</v>
      </c>
      <c r="F29" s="151"/>
    </row>
    <row r="30" spans="1:6" s="70" customFormat="1" ht="15.75">
      <c r="A30" s="51">
        <v>19</v>
      </c>
      <c r="B30" s="72" t="s">
        <v>617</v>
      </c>
      <c r="C30" s="160">
        <v>-228.01</v>
      </c>
      <c r="D30" s="37" t="s">
        <v>334</v>
      </c>
      <c r="E30" s="17" t="s">
        <v>331</v>
      </c>
      <c r="F30" s="151"/>
    </row>
    <row r="31" spans="1:6" s="70" customFormat="1" ht="15.75">
      <c r="A31" s="51">
        <v>20</v>
      </c>
      <c r="B31" s="72" t="s">
        <v>623</v>
      </c>
      <c r="C31" s="160">
        <v>1000</v>
      </c>
      <c r="D31" s="37" t="s">
        <v>624</v>
      </c>
      <c r="E31" s="17" t="s">
        <v>625</v>
      </c>
      <c r="F31" s="151"/>
    </row>
    <row r="32" spans="1:6" s="70" customFormat="1" ht="15.75">
      <c r="A32" s="51">
        <v>21</v>
      </c>
      <c r="B32" s="72" t="s">
        <v>623</v>
      </c>
      <c r="C32" s="160">
        <v>61.43</v>
      </c>
      <c r="D32" s="16" t="s">
        <v>310</v>
      </c>
      <c r="E32" s="17" t="s">
        <v>136</v>
      </c>
      <c r="F32" s="151"/>
    </row>
    <row r="33" spans="1:6" s="70" customFormat="1" ht="15.75">
      <c r="A33" s="51">
        <v>22</v>
      </c>
      <c r="B33" s="72" t="s">
        <v>623</v>
      </c>
      <c r="C33" s="160">
        <v>241</v>
      </c>
      <c r="D33" s="37" t="s">
        <v>437</v>
      </c>
      <c r="E33" s="17" t="s">
        <v>29</v>
      </c>
      <c r="F33" s="151"/>
    </row>
    <row r="34" spans="1:6" s="69" customFormat="1" ht="25.5" customHeight="1">
      <c r="A34" s="191" t="s">
        <v>8</v>
      </c>
      <c r="B34" s="198"/>
      <c r="C34" s="24">
        <f>SUM(C12:C33)</f>
        <v>22310.500000000004</v>
      </c>
      <c r="D34" s="25"/>
      <c r="E34" s="26"/>
      <c r="F34" s="152">
        <f>F12+F27-C34</f>
        <v>33997.789999999994</v>
      </c>
    </row>
    <row r="35" spans="1:6" s="69" customFormat="1" ht="25.5" customHeight="1">
      <c r="F35" s="153"/>
    </row>
    <row r="36" spans="1:6" s="69" customFormat="1" ht="25.5" customHeight="1">
      <c r="F36" s="153"/>
    </row>
    <row r="37" spans="1:6" s="68" customFormat="1" ht="36" customHeight="1">
      <c r="A37" s="18" t="s">
        <v>9</v>
      </c>
      <c r="B37" s="186" t="s">
        <v>17</v>
      </c>
      <c r="C37" s="187"/>
      <c r="D37" s="19"/>
      <c r="E37" s="20"/>
      <c r="F37" s="154"/>
    </row>
    <row r="38" spans="1:6" s="68" customFormat="1" ht="15" customHeight="1">
      <c r="A38" s="155">
        <v>1</v>
      </c>
      <c r="B38" s="156" t="s">
        <v>597</v>
      </c>
      <c r="C38" s="159">
        <v>170.6</v>
      </c>
      <c r="D38" s="157" t="s">
        <v>443</v>
      </c>
      <c r="E38" s="158" t="s">
        <v>141</v>
      </c>
      <c r="F38" s="154">
        <v>2618.7800000000002</v>
      </c>
    </row>
    <row r="39" spans="1:6" s="68" customFormat="1" ht="15" customHeight="1">
      <c r="A39" s="155">
        <v>2</v>
      </c>
      <c r="B39" s="156" t="s">
        <v>597</v>
      </c>
      <c r="C39" s="159">
        <v>63.73</v>
      </c>
      <c r="D39" s="157" t="s">
        <v>443</v>
      </c>
      <c r="E39" s="158" t="s">
        <v>156</v>
      </c>
      <c r="F39" s="154"/>
    </row>
    <row r="40" spans="1:6" s="68" customFormat="1" ht="15" customHeight="1">
      <c r="A40" s="155">
        <v>3</v>
      </c>
      <c r="B40" s="156" t="s">
        <v>597</v>
      </c>
      <c r="C40" s="159">
        <v>195.26</v>
      </c>
      <c r="D40" s="157" t="s">
        <v>443</v>
      </c>
      <c r="E40" s="158" t="s">
        <v>155</v>
      </c>
      <c r="F40" s="154"/>
    </row>
    <row r="41" spans="1:6" s="68" customFormat="1" ht="15" customHeight="1">
      <c r="A41" s="155">
        <v>4</v>
      </c>
      <c r="B41" s="156" t="s">
        <v>599</v>
      </c>
      <c r="C41" s="159">
        <v>202.3</v>
      </c>
      <c r="D41" s="16" t="s">
        <v>218</v>
      </c>
      <c r="E41" s="17" t="s">
        <v>657</v>
      </c>
      <c r="F41" s="154"/>
    </row>
    <row r="42" spans="1:6" s="68" customFormat="1" ht="15" customHeight="1">
      <c r="A42" s="155">
        <v>5</v>
      </c>
      <c r="B42" s="156" t="s">
        <v>599</v>
      </c>
      <c r="C42" s="159">
        <v>6.18</v>
      </c>
      <c r="D42" s="16" t="s">
        <v>310</v>
      </c>
      <c r="E42" s="17" t="s">
        <v>136</v>
      </c>
      <c r="F42" s="154"/>
    </row>
    <row r="43" spans="1:6" s="68" customFormat="1" ht="15" customHeight="1">
      <c r="A43" s="155">
        <v>6</v>
      </c>
      <c r="B43" s="156" t="s">
        <v>608</v>
      </c>
      <c r="C43" s="159">
        <v>-695</v>
      </c>
      <c r="D43" s="157" t="s">
        <v>352</v>
      </c>
      <c r="E43" s="158" t="s">
        <v>610</v>
      </c>
      <c r="F43" s="154"/>
    </row>
    <row r="44" spans="1:6" s="68" customFormat="1" ht="15" customHeight="1">
      <c r="A44" s="155">
        <v>7</v>
      </c>
      <c r="B44" s="156" t="s">
        <v>608</v>
      </c>
      <c r="C44" s="159">
        <v>-55</v>
      </c>
      <c r="D44" s="157" t="s">
        <v>352</v>
      </c>
      <c r="E44" s="158" t="s">
        <v>610</v>
      </c>
      <c r="F44" s="154"/>
    </row>
    <row r="45" spans="1:6" s="68" customFormat="1" ht="15" customHeight="1">
      <c r="A45" s="155">
        <v>8</v>
      </c>
      <c r="B45" s="156" t="s">
        <v>611</v>
      </c>
      <c r="C45" s="159">
        <v>444.5</v>
      </c>
      <c r="D45" s="157" t="s">
        <v>261</v>
      </c>
      <c r="E45" s="158" t="s">
        <v>471</v>
      </c>
      <c r="F45" s="154"/>
    </row>
    <row r="46" spans="1:6" s="68" customFormat="1" ht="15" customHeight="1">
      <c r="A46" s="155">
        <v>9</v>
      </c>
      <c r="B46" s="156" t="s">
        <v>611</v>
      </c>
      <c r="C46" s="159">
        <v>107.92</v>
      </c>
      <c r="D46" s="157" t="s">
        <v>148</v>
      </c>
      <c r="E46" s="158" t="s">
        <v>34</v>
      </c>
      <c r="F46" s="154"/>
    </row>
    <row r="47" spans="1:6" s="68" customFormat="1" ht="15" customHeight="1">
      <c r="A47" s="155">
        <v>10</v>
      </c>
      <c r="B47" s="156" t="s">
        <v>611</v>
      </c>
      <c r="C47" s="159">
        <v>80</v>
      </c>
      <c r="D47" s="157" t="s">
        <v>238</v>
      </c>
      <c r="E47" s="158" t="s">
        <v>615</v>
      </c>
      <c r="F47" s="154"/>
    </row>
    <row r="48" spans="1:6" s="68" customFormat="1" ht="15" customHeight="1">
      <c r="A48" s="155">
        <v>11</v>
      </c>
      <c r="B48" s="156" t="s">
        <v>611</v>
      </c>
      <c r="C48" s="159">
        <v>138</v>
      </c>
      <c r="D48" s="157" t="s">
        <v>33</v>
      </c>
      <c r="E48" s="158" t="s">
        <v>616</v>
      </c>
      <c r="F48" s="154"/>
    </row>
    <row r="49" spans="1:6" s="68" customFormat="1" ht="15" customHeight="1">
      <c r="A49" s="155">
        <v>12</v>
      </c>
      <c r="B49" s="156" t="s">
        <v>617</v>
      </c>
      <c r="C49" s="159">
        <v>441.49</v>
      </c>
      <c r="D49" s="37" t="s">
        <v>135</v>
      </c>
      <c r="E49" s="17" t="s">
        <v>131</v>
      </c>
      <c r="F49" s="154">
        <v>10000</v>
      </c>
    </row>
    <row r="50" spans="1:6" s="68" customFormat="1" ht="15.75">
      <c r="A50" s="155">
        <v>13</v>
      </c>
      <c r="B50" s="103" t="s">
        <v>617</v>
      </c>
      <c r="C50" s="73">
        <v>1416.45</v>
      </c>
      <c r="D50" s="62" t="s">
        <v>620</v>
      </c>
      <c r="E50" s="104" t="s">
        <v>82</v>
      </c>
      <c r="F50" s="151"/>
    </row>
    <row r="51" spans="1:6" s="68" customFormat="1" ht="15.75">
      <c r="A51" s="155">
        <v>14</v>
      </c>
      <c r="B51" s="14" t="s">
        <v>617</v>
      </c>
      <c r="C51" s="73">
        <v>-597.22</v>
      </c>
      <c r="D51" s="16" t="s">
        <v>333</v>
      </c>
      <c r="E51" s="17" t="s">
        <v>331</v>
      </c>
      <c r="F51" s="151"/>
    </row>
    <row r="52" spans="1:6" s="68" customFormat="1" ht="15.75">
      <c r="A52" s="155">
        <v>15</v>
      </c>
      <c r="B52" s="14" t="s">
        <v>617</v>
      </c>
      <c r="C52" s="73">
        <v>-100.24</v>
      </c>
      <c r="D52" s="16" t="s">
        <v>333</v>
      </c>
      <c r="E52" s="17" t="s">
        <v>331</v>
      </c>
      <c r="F52" s="151"/>
    </row>
    <row r="53" spans="1:6" s="68" customFormat="1" ht="15.75">
      <c r="A53" s="155">
        <v>16</v>
      </c>
      <c r="B53" s="14" t="s">
        <v>617</v>
      </c>
      <c r="C53" s="73">
        <v>3300</v>
      </c>
      <c r="D53" s="16" t="s">
        <v>621</v>
      </c>
      <c r="E53" s="17" t="s">
        <v>622</v>
      </c>
      <c r="F53" s="151"/>
    </row>
    <row r="54" spans="1:6" s="68" customFormat="1" ht="15.75">
      <c r="A54" s="155">
        <v>17</v>
      </c>
      <c r="B54" s="14" t="s">
        <v>623</v>
      </c>
      <c r="C54" s="73">
        <v>860.18</v>
      </c>
      <c r="D54" s="16" t="s">
        <v>491</v>
      </c>
      <c r="E54" s="158" t="s">
        <v>141</v>
      </c>
      <c r="F54" s="151"/>
    </row>
    <row r="55" spans="1:6" s="68" customFormat="1" ht="15.75">
      <c r="A55" s="155">
        <v>18</v>
      </c>
      <c r="B55" s="14" t="s">
        <v>623</v>
      </c>
      <c r="C55" s="73">
        <v>6.46</v>
      </c>
      <c r="D55" s="16" t="s">
        <v>310</v>
      </c>
      <c r="E55" s="17" t="s">
        <v>136</v>
      </c>
      <c r="F55" s="151"/>
    </row>
    <row r="56" spans="1:6" s="68" customFormat="1" ht="15.75">
      <c r="A56" s="155">
        <v>19</v>
      </c>
      <c r="B56" s="14" t="s">
        <v>623</v>
      </c>
      <c r="C56" s="73">
        <v>72</v>
      </c>
      <c r="D56" s="162" t="s">
        <v>33</v>
      </c>
      <c r="E56" s="158" t="s">
        <v>29</v>
      </c>
      <c r="F56" s="151"/>
    </row>
    <row r="57" spans="1:6" s="68" customFormat="1" ht="15.75">
      <c r="A57" s="155">
        <v>20</v>
      </c>
      <c r="B57" s="14" t="s">
        <v>623</v>
      </c>
      <c r="C57" s="73">
        <v>-697.46</v>
      </c>
      <c r="D57" s="16" t="s">
        <v>333</v>
      </c>
      <c r="E57" s="158" t="s">
        <v>610</v>
      </c>
      <c r="F57" s="151"/>
    </row>
    <row r="58" spans="1:6" s="69" customFormat="1" ht="25.5" customHeight="1">
      <c r="A58" s="191" t="s">
        <v>8</v>
      </c>
      <c r="B58" s="198"/>
      <c r="C58" s="24">
        <f>SUM(C38:C57)</f>
        <v>5360.1500000000005</v>
      </c>
      <c r="D58" s="25"/>
      <c r="E58" s="26"/>
      <c r="F58" s="152">
        <f>F38+F49-C58</f>
        <v>7258.63</v>
      </c>
    </row>
    <row r="59" spans="1:6" s="28" customFormat="1" ht="25.5" customHeight="1"/>
    <row r="60" spans="1:6" s="28" customFormat="1" ht="25.5" customHeight="1"/>
    <row r="61" spans="1:6" s="28" customFormat="1" ht="25.5" customHeight="1"/>
    <row r="62" spans="1:6" s="28" customFormat="1" ht="25.5" customHeight="1"/>
    <row r="63" spans="1:6" s="28" customFormat="1" ht="25.5" customHeight="1"/>
    <row r="64" spans="1:6" s="28" customFormat="1" ht="25.5" customHeight="1"/>
    <row r="65" s="28" customFormat="1" ht="25.5" customHeight="1"/>
    <row r="66" s="28" customFormat="1" ht="25.5" customHeight="1"/>
    <row r="67" s="28" customFormat="1" ht="25.5" customHeight="1"/>
    <row r="68" s="28" customFormat="1" ht="25.5" customHeight="1"/>
    <row r="69" s="28" customFormat="1" ht="25.5" customHeight="1"/>
    <row r="70" s="28" customFormat="1" ht="25.5" customHeight="1"/>
    <row r="71" s="28" customFormat="1" ht="25.5" customHeight="1"/>
    <row r="72" s="28" customFormat="1" ht="25.5" customHeight="1"/>
    <row r="73" s="28" customFormat="1" ht="25.5" customHeight="1"/>
    <row r="74" s="28" customFormat="1" ht="25.5" customHeight="1"/>
    <row r="75" s="28" customFormat="1" ht="25.5" customHeight="1"/>
    <row r="76" s="28" customFormat="1" ht="25.5" customHeight="1"/>
    <row r="77" s="28" customFormat="1" ht="25.5" customHeight="1"/>
    <row r="78" s="28" customFormat="1" ht="25.5" customHeight="1"/>
    <row r="79" s="28" customFormat="1" ht="25.5" customHeight="1"/>
    <row r="80" s="28" customFormat="1" ht="25.5" customHeight="1"/>
    <row r="81" s="28" customFormat="1" ht="25.5" customHeight="1"/>
    <row r="82" s="28" customFormat="1" ht="25.5" customHeight="1"/>
    <row r="83" s="28" customFormat="1" ht="25.5" customHeight="1"/>
    <row r="84" s="28" customFormat="1" ht="25.5" customHeight="1"/>
    <row r="85" s="28" customFormat="1" ht="25.5" customHeight="1"/>
    <row r="86" s="28" customFormat="1" ht="25.5" customHeight="1"/>
    <row r="87" s="28" customFormat="1" ht="25.5" customHeight="1"/>
    <row r="88" s="28" customFormat="1" ht="25.5" customHeight="1"/>
    <row r="89" s="28" customFormat="1" ht="25.5" customHeight="1"/>
    <row r="90" s="28" customFormat="1" ht="25.5" customHeight="1"/>
    <row r="91" s="28" customFormat="1" ht="25.5" customHeight="1"/>
    <row r="92" s="28" customFormat="1" ht="25.5" customHeight="1"/>
    <row r="93" s="28" customFormat="1" ht="25.5" customHeight="1"/>
    <row r="94" s="28" customFormat="1" ht="25.5" customHeight="1"/>
    <row r="95" s="28" customFormat="1" ht="25.5" customHeight="1"/>
    <row r="96" s="28" customFormat="1" ht="25.5" customHeight="1"/>
    <row r="97" s="28" customFormat="1" ht="25.5" customHeight="1"/>
    <row r="98" s="28" customFormat="1" ht="25.5" customHeight="1"/>
    <row r="99" s="28" customFormat="1" ht="25.5" customHeight="1"/>
    <row r="100" s="28" customFormat="1" ht="25.5" customHeight="1"/>
    <row r="101" s="28" customFormat="1" ht="25.5" customHeight="1"/>
    <row r="102" s="28" customFormat="1" ht="25.5" customHeight="1"/>
    <row r="103" s="28" customFormat="1" ht="25.5" customHeight="1"/>
    <row r="104" s="28" customFormat="1" ht="25.5" customHeight="1"/>
    <row r="105" s="28" customFormat="1" ht="25.5" customHeight="1"/>
    <row r="106" s="28" customFormat="1" ht="25.5" customHeight="1"/>
    <row r="107" s="28" customFormat="1" ht="25.5" customHeight="1"/>
    <row r="108" s="28" customFormat="1" ht="25.5" customHeight="1"/>
    <row r="109" s="28" customFormat="1" ht="25.5" customHeight="1"/>
    <row r="110" s="28" customFormat="1" ht="25.5" customHeight="1"/>
    <row r="111" s="28" customFormat="1" ht="25.5" customHeight="1"/>
    <row r="112" s="28" customFormat="1" ht="25.5" customHeight="1"/>
    <row r="113" s="28" customFormat="1" ht="25.5" customHeight="1"/>
    <row r="114" s="28" customFormat="1" ht="25.5" customHeight="1"/>
    <row r="115" s="28" customFormat="1" ht="25.5" customHeight="1"/>
    <row r="116" s="28" customFormat="1" ht="25.5" customHeight="1"/>
    <row r="117" s="28" customFormat="1" ht="25.5" customHeight="1"/>
    <row r="118" s="28" customFormat="1" ht="25.5" customHeight="1"/>
    <row r="119" s="28" customFormat="1" ht="25.5" customHeight="1"/>
    <row r="120" s="28" customFormat="1" ht="25.5" customHeight="1"/>
    <row r="121" s="28" customFormat="1" ht="25.5" customHeight="1"/>
    <row r="122" s="28" customFormat="1" ht="25.5" customHeight="1"/>
    <row r="123" s="28" customFormat="1" ht="25.5" customHeight="1"/>
    <row r="124" s="28" customFormat="1" ht="25.5" customHeight="1"/>
    <row r="125" s="28" customFormat="1" ht="25.5" customHeight="1"/>
    <row r="126" s="28" customFormat="1" ht="25.5" customHeight="1"/>
    <row r="127" s="28" customFormat="1" ht="25.5" customHeight="1"/>
    <row r="128" s="28" customFormat="1" ht="25.5" customHeight="1"/>
    <row r="129" s="28" customFormat="1" ht="25.5" customHeight="1"/>
    <row r="130" s="28" customFormat="1" ht="25.5" customHeight="1"/>
    <row r="131" s="28" customFormat="1" ht="25.5" customHeight="1"/>
    <row r="132" s="28" customFormat="1" ht="25.5" customHeight="1"/>
    <row r="133" s="28" customFormat="1" ht="25.5" customHeight="1"/>
    <row r="134" s="28" customFormat="1" ht="25.5" customHeight="1"/>
    <row r="135" s="28" customFormat="1" ht="25.5" customHeight="1"/>
    <row r="136" s="28" customFormat="1" ht="25.5" customHeight="1"/>
    <row r="137" s="28" customFormat="1" ht="25.5" customHeight="1"/>
    <row r="138" s="28" customFormat="1" ht="25.5" customHeight="1"/>
    <row r="139" s="28" customFormat="1" ht="25.5" customHeight="1"/>
    <row r="140" s="28" customFormat="1" ht="25.5" customHeight="1"/>
    <row r="141" s="28" customFormat="1" ht="25.5" customHeight="1"/>
    <row r="142" s="28" customFormat="1" ht="25.5" customHeight="1"/>
    <row r="143" s="28" customFormat="1" ht="25.5" customHeight="1"/>
    <row r="144" s="28" customFormat="1" ht="25.5" customHeight="1"/>
    <row r="145" s="28" customFormat="1" ht="25.5" customHeight="1"/>
    <row r="146" s="28" customFormat="1" ht="25.5" customHeight="1"/>
    <row r="147" s="28" customFormat="1" ht="25.5" customHeight="1"/>
    <row r="148" s="28" customFormat="1" ht="25.5" customHeight="1"/>
    <row r="149" s="28" customFormat="1" ht="25.5" customHeight="1"/>
    <row r="150" s="28" customFormat="1" ht="25.5" customHeight="1"/>
    <row r="151" s="28" customFormat="1" ht="25.5" customHeight="1"/>
    <row r="152" s="28" customFormat="1" ht="25.5" customHeight="1"/>
    <row r="153" s="28" customFormat="1" ht="25.5" customHeight="1"/>
    <row r="154" s="28" customFormat="1" ht="25.5" customHeight="1"/>
    <row r="155" s="28" customFormat="1" ht="25.5" customHeight="1"/>
    <row r="156" s="28" customFormat="1" ht="25.5" customHeight="1"/>
    <row r="157" s="28" customFormat="1" ht="25.5" customHeight="1"/>
    <row r="158" s="28" customFormat="1" ht="25.5" customHeight="1"/>
    <row r="159" s="28" customFormat="1" ht="25.5" customHeight="1"/>
    <row r="160" s="28" customFormat="1" ht="25.5" customHeight="1"/>
    <row r="161" s="28" customFormat="1" ht="25.5" customHeight="1"/>
    <row r="162" s="28" customFormat="1" ht="25.5" customHeight="1"/>
    <row r="163" s="28" customFormat="1" ht="25.5" customHeight="1"/>
    <row r="164" s="28" customFormat="1" ht="25.5" customHeight="1"/>
    <row r="165" s="28" customFormat="1" ht="25.5" customHeight="1"/>
    <row r="166" s="28" customFormat="1" ht="25.5" customHeight="1"/>
    <row r="167" s="28" customFormat="1" ht="25.5" customHeight="1"/>
    <row r="168" s="28" customFormat="1" ht="25.5" customHeight="1"/>
    <row r="169" s="28" customFormat="1" ht="25.5" customHeight="1"/>
    <row r="170" s="28" customFormat="1" ht="25.5" customHeight="1"/>
    <row r="171" s="28" customFormat="1" ht="25.5" customHeight="1"/>
    <row r="172" s="28" customFormat="1" ht="25.5" customHeight="1"/>
    <row r="173" s="28" customFormat="1" ht="25.5" customHeight="1"/>
    <row r="174" s="28" customFormat="1" ht="25.5" customHeight="1"/>
    <row r="175" s="28" customFormat="1" ht="25.5" customHeight="1"/>
    <row r="176" s="28" customFormat="1" ht="25.5" customHeight="1"/>
    <row r="177" s="28" customFormat="1" ht="25.5" customHeight="1"/>
    <row r="178" s="28" customFormat="1" ht="25.5" customHeight="1"/>
    <row r="179" s="28" customFormat="1" ht="25.5" customHeight="1"/>
    <row r="180" s="28" customFormat="1" ht="25.5" customHeight="1"/>
    <row r="181" s="28" customFormat="1" ht="25.5" customHeight="1"/>
    <row r="182" s="28" customFormat="1" ht="25.5" customHeight="1"/>
    <row r="183" s="28" customFormat="1" ht="25.5" customHeight="1"/>
    <row r="184" s="28" customFormat="1" ht="25.5" customHeight="1"/>
    <row r="185" s="28" customFormat="1" ht="25.5" customHeight="1"/>
    <row r="186" s="28" customFormat="1" ht="25.5" customHeight="1"/>
    <row r="187" s="28" customFormat="1" ht="25.5" customHeight="1"/>
    <row r="188" s="28" customFormat="1" ht="25.5" customHeight="1"/>
    <row r="189" s="28" customFormat="1" ht="25.5" customHeight="1"/>
    <row r="190" s="28" customFormat="1" ht="25.5" customHeight="1"/>
    <row r="191" s="28" customFormat="1" ht="25.5" customHeight="1"/>
    <row r="192" s="28" customFormat="1" ht="25.5" customHeight="1"/>
    <row r="193" s="28" customFormat="1" ht="25.5" customHeight="1"/>
    <row r="194" s="28" customFormat="1" ht="25.5" customHeight="1"/>
    <row r="195" s="28" customFormat="1" ht="25.5" customHeight="1"/>
    <row r="196" s="28" customFormat="1" ht="25.5" customHeight="1"/>
    <row r="197" s="28" customFormat="1" ht="25.5" customHeight="1"/>
    <row r="198" s="28" customFormat="1" ht="25.5" customHeight="1"/>
    <row r="199" s="28" customFormat="1" ht="25.5" customHeight="1"/>
    <row r="200" s="28" customFormat="1" ht="25.5" customHeight="1"/>
    <row r="201" s="28" customFormat="1" ht="25.5" customHeight="1"/>
    <row r="202" s="28" customFormat="1" ht="25.5" customHeight="1"/>
    <row r="203" s="28" customFormat="1" ht="25.5" customHeight="1"/>
    <row r="204" s="28" customFormat="1" ht="25.5" customHeight="1"/>
    <row r="205" s="28" customFormat="1" ht="25.5" customHeight="1"/>
    <row r="206" s="28" customFormat="1" ht="25.5" customHeight="1"/>
    <row r="207" s="28" customFormat="1" ht="25.5" customHeight="1"/>
    <row r="208" s="28" customFormat="1" ht="25.5" customHeight="1"/>
    <row r="209" s="28" customFormat="1" ht="25.5" customHeight="1"/>
    <row r="210" s="28" customFormat="1" ht="25.5" customHeight="1"/>
    <row r="211" s="28" customFormat="1" ht="25.5" customHeight="1"/>
    <row r="212" s="28" customFormat="1" ht="25.5" customHeight="1"/>
    <row r="213" s="28" customFormat="1" ht="25.5" customHeight="1"/>
    <row r="214" s="28" customFormat="1" ht="25.5" customHeight="1"/>
    <row r="215" s="28" customFormat="1" ht="25.5" customHeight="1"/>
    <row r="216" s="28" customFormat="1" ht="25.5" customHeight="1"/>
    <row r="217" s="28" customFormat="1" ht="25.5" customHeight="1"/>
    <row r="218" s="28" customFormat="1" ht="25.5" customHeight="1"/>
    <row r="219" s="28" customFormat="1" ht="25.5" customHeight="1"/>
    <row r="220" s="28" customFormat="1" ht="25.5" customHeight="1"/>
    <row r="221" s="28" customFormat="1" ht="25.5" customHeight="1"/>
    <row r="222" s="28" customFormat="1" ht="25.5" customHeight="1"/>
    <row r="223" s="28" customFormat="1" ht="25.5" customHeight="1"/>
    <row r="224" s="28" customFormat="1" ht="25.5" customHeight="1"/>
    <row r="225" s="28" customFormat="1" ht="25.5" customHeight="1"/>
    <row r="226" s="28" customFormat="1" ht="25.5" customHeight="1"/>
    <row r="227" s="28" customFormat="1" ht="25.5" customHeight="1"/>
    <row r="228" s="28" customFormat="1" ht="25.5" customHeight="1"/>
    <row r="229" s="28" customFormat="1" ht="25.5" customHeight="1"/>
    <row r="230" s="28" customFormat="1" ht="25.5" customHeight="1"/>
    <row r="231" s="28" customFormat="1" ht="25.5" customHeight="1"/>
    <row r="232" s="28" customFormat="1" ht="25.5" customHeight="1"/>
    <row r="233" s="28" customFormat="1" ht="25.5" customHeight="1"/>
    <row r="234" s="28" customFormat="1" ht="25.5" customHeight="1"/>
    <row r="235" s="28" customFormat="1" ht="25.5" customHeight="1"/>
    <row r="236" s="28" customFormat="1" ht="25.5" customHeight="1"/>
    <row r="237" s="28" customFormat="1" ht="25.5" customHeight="1"/>
    <row r="238" s="28" customFormat="1" ht="25.5" customHeight="1"/>
    <row r="239" s="28" customFormat="1" ht="25.5" customHeight="1"/>
    <row r="240" s="28" customFormat="1" ht="25.5" customHeight="1"/>
    <row r="241" s="28" customFormat="1" ht="25.5" customHeight="1"/>
    <row r="242" s="28" customFormat="1" ht="25.5" customHeight="1"/>
    <row r="243" s="28" customFormat="1" ht="25.5" customHeight="1"/>
    <row r="244" s="28" customFormat="1" ht="25.5" customHeight="1"/>
    <row r="245" s="28" customFormat="1" ht="25.5" customHeight="1"/>
    <row r="246" s="28" customFormat="1" ht="25.5" customHeight="1"/>
    <row r="247" s="28" customFormat="1" ht="25.5" customHeight="1"/>
    <row r="248" s="28" customFormat="1" ht="25.5" customHeight="1"/>
    <row r="249" s="28" customFormat="1" ht="25.5" customHeight="1"/>
    <row r="250" s="28" customFormat="1" ht="25.5" customHeight="1"/>
    <row r="251" s="28" customFormat="1" ht="25.5" customHeight="1"/>
    <row r="252" s="28" customFormat="1" ht="25.5" customHeight="1"/>
    <row r="253" s="28" customFormat="1" ht="25.5" customHeight="1"/>
    <row r="254" s="28" customFormat="1" ht="25.5" customHeight="1"/>
    <row r="255" s="28" customFormat="1" ht="25.5" customHeight="1"/>
    <row r="256" s="28" customFormat="1" ht="25.5" customHeight="1"/>
    <row r="257" s="28" customFormat="1" ht="25.5" customHeight="1"/>
    <row r="258" s="28" customFormat="1" ht="25.5" customHeight="1"/>
    <row r="259" s="28" customFormat="1" ht="25.5" customHeight="1"/>
    <row r="260" s="28" customFormat="1" ht="25.5" customHeight="1"/>
    <row r="261" s="28" customFormat="1" ht="25.5" customHeight="1"/>
    <row r="262" s="28" customFormat="1" ht="25.5" customHeight="1"/>
    <row r="263" s="28" customFormat="1" ht="25.5" customHeight="1"/>
    <row r="264" s="28" customFormat="1" ht="25.5" customHeight="1"/>
    <row r="265" s="28" customFormat="1" ht="25.5" customHeight="1"/>
    <row r="266" s="28" customFormat="1" ht="25.5" customHeight="1"/>
    <row r="267" s="28" customFormat="1" ht="25.5" customHeight="1"/>
    <row r="268" s="28" customFormat="1" ht="25.5" customHeight="1"/>
    <row r="269" s="28" customFormat="1" ht="25.5" customHeight="1"/>
    <row r="270" s="28" customFormat="1" ht="25.5" customHeight="1"/>
    <row r="271" s="28" customFormat="1" ht="25.5" customHeight="1"/>
    <row r="272" s="28" customFormat="1" ht="25.5" customHeight="1"/>
    <row r="273" s="28" customFormat="1" ht="25.5" customHeight="1"/>
    <row r="274" s="28" customFormat="1" ht="25.5" customHeight="1"/>
    <row r="275" s="28" customFormat="1" ht="25.5" customHeight="1"/>
    <row r="276" s="28" customFormat="1" ht="25.5" customHeight="1"/>
    <row r="277" s="28" customFormat="1" ht="25.5" customHeight="1"/>
    <row r="278" s="28" customFormat="1" ht="25.5" customHeight="1"/>
    <row r="279" s="28" customFormat="1" ht="25.5" customHeight="1"/>
    <row r="280" s="28" customFormat="1" ht="25.5" customHeight="1"/>
    <row r="281" s="28" customFormat="1" ht="25.5" customHeight="1"/>
    <row r="282" s="28" customFormat="1" ht="25.5" customHeight="1"/>
    <row r="283" s="28" customFormat="1" ht="25.5" customHeight="1"/>
    <row r="284" s="28" customFormat="1" ht="25.5" customHeight="1"/>
    <row r="285" s="28" customFormat="1" ht="25.5" customHeight="1"/>
    <row r="286" s="28" customFormat="1" ht="25.5" customHeight="1"/>
    <row r="287" s="28" customFormat="1" ht="25.5" customHeight="1"/>
    <row r="288" s="28" customFormat="1" ht="25.5" customHeight="1"/>
    <row r="289" s="28" customFormat="1" ht="25.5" customHeight="1"/>
    <row r="290" s="28" customFormat="1" ht="25.5" customHeight="1"/>
    <row r="291" s="28" customFormat="1" ht="25.5" customHeight="1"/>
    <row r="292" s="28" customFormat="1" ht="25.5" customHeight="1"/>
    <row r="293" s="28" customFormat="1" ht="25.5" customHeight="1"/>
    <row r="294" s="28" customFormat="1" ht="25.5" customHeight="1"/>
    <row r="295" s="28" customFormat="1" ht="25.5" customHeight="1"/>
    <row r="296" s="28" customFormat="1" ht="25.5" customHeight="1"/>
    <row r="297" s="28" customFormat="1" ht="25.5" customHeight="1"/>
    <row r="298" s="28" customFormat="1" ht="25.5" customHeight="1"/>
    <row r="299" s="28" customFormat="1" ht="25.5" customHeight="1"/>
    <row r="300" s="28" customFormat="1" ht="25.5" customHeight="1"/>
    <row r="301" s="28" customFormat="1" ht="25.5" customHeight="1"/>
    <row r="302" s="28" customFormat="1" ht="25.5" customHeight="1"/>
    <row r="303" s="28" customFormat="1" ht="25.5" customHeight="1"/>
    <row r="304" s="28" customFormat="1" ht="25.5" customHeight="1"/>
    <row r="305" s="28" customFormat="1" ht="25.5" customHeight="1"/>
    <row r="306" s="28" customFormat="1" ht="25.5" customHeight="1"/>
    <row r="307" s="28" customFormat="1" ht="25.5" customHeight="1"/>
    <row r="308" s="28" customFormat="1" ht="25.5" customHeight="1"/>
    <row r="309" s="28" customFormat="1" ht="25.5" customHeight="1"/>
    <row r="310" s="28" customFormat="1" ht="25.5" customHeight="1"/>
    <row r="311" s="28" customFormat="1" ht="25.5" customHeight="1"/>
    <row r="312" s="28" customFormat="1" ht="25.5" customHeight="1"/>
    <row r="313" s="28" customFormat="1" ht="25.5" customHeight="1"/>
    <row r="314" s="28" customFormat="1" ht="25.5" customHeight="1"/>
    <row r="315" s="28" customFormat="1" ht="25.5" customHeight="1"/>
    <row r="316" s="28" customFormat="1" ht="25.5" customHeight="1"/>
    <row r="317" s="28" customFormat="1" ht="25.5" customHeight="1"/>
    <row r="318" s="28" customFormat="1" ht="25.5" customHeight="1"/>
    <row r="319" s="28" customFormat="1" ht="25.5" customHeight="1"/>
    <row r="320" s="28" customFormat="1" ht="25.5" customHeight="1"/>
    <row r="321" s="28" customFormat="1" ht="25.5" customHeight="1"/>
    <row r="322" s="28" customFormat="1" ht="25.5" customHeight="1"/>
    <row r="323" s="28" customFormat="1" ht="25.5" customHeight="1"/>
    <row r="324" s="28" customFormat="1" ht="25.5" customHeight="1"/>
    <row r="325" s="28" customFormat="1" ht="25.5" customHeight="1"/>
    <row r="326" s="28" customFormat="1" ht="25.5" customHeight="1"/>
    <row r="327" s="28" customFormat="1" ht="25.5" customHeight="1"/>
    <row r="328" s="28" customFormat="1" ht="25.5" customHeight="1"/>
    <row r="329" s="28" customFormat="1" ht="25.5" customHeight="1"/>
    <row r="330" s="28" customFormat="1" ht="25.5" customHeight="1"/>
    <row r="331" s="28" customFormat="1" ht="25.5" customHeight="1"/>
    <row r="332" s="28" customFormat="1" ht="25.5" customHeight="1"/>
    <row r="333" s="28" customFormat="1" ht="25.5" customHeight="1"/>
    <row r="334" s="28" customFormat="1" ht="25.5" customHeight="1"/>
    <row r="335" s="28" customFormat="1" ht="25.5" customHeight="1"/>
    <row r="336" s="28" customFormat="1" ht="25.5" customHeight="1"/>
    <row r="337" s="28" customFormat="1" ht="25.5" customHeight="1"/>
    <row r="338" s="28" customFormat="1" ht="25.5" customHeight="1"/>
    <row r="339" s="28" customFormat="1" ht="25.5" customHeight="1"/>
    <row r="340" s="28" customFormat="1" ht="25.5" customHeight="1"/>
    <row r="341" s="28" customFormat="1" ht="25.5" customHeight="1"/>
    <row r="342" s="28" customFormat="1" ht="25.5" customHeight="1"/>
    <row r="343" s="28" customFormat="1" ht="25.5" customHeight="1"/>
    <row r="344" s="28" customFormat="1" ht="25.5" customHeight="1"/>
    <row r="345" s="28" customFormat="1" ht="25.5" customHeight="1"/>
    <row r="346" s="28" customFormat="1" ht="25.5" customHeight="1"/>
    <row r="347" s="28" customFormat="1" ht="25.5" customHeight="1"/>
    <row r="348" s="28" customFormat="1" ht="25.5" customHeight="1"/>
    <row r="349" s="28" customFormat="1" ht="25.5" customHeight="1"/>
    <row r="350" s="28" customFormat="1" ht="25.5" customHeight="1"/>
    <row r="351" s="28" customFormat="1" ht="25.5" customHeight="1"/>
    <row r="352" s="28" customFormat="1" ht="25.5" customHeight="1"/>
    <row r="353" s="28" customFormat="1" ht="25.5" customHeight="1"/>
    <row r="354" s="28" customFormat="1" ht="25.5" customHeight="1"/>
    <row r="355" s="28" customFormat="1" ht="25.5" customHeight="1"/>
    <row r="356" s="28" customFormat="1" ht="25.5" customHeight="1"/>
    <row r="357" s="28" customFormat="1" ht="25.5" customHeight="1"/>
    <row r="358" s="28" customFormat="1" ht="25.5" customHeight="1"/>
    <row r="359" s="28" customFormat="1" ht="25.5" customHeight="1"/>
    <row r="360" s="28" customFormat="1" ht="25.5" customHeight="1"/>
    <row r="361" s="28" customFormat="1" ht="25.5" customHeight="1"/>
    <row r="362" s="28" customFormat="1" ht="25.5" customHeight="1"/>
    <row r="363" s="28" customFormat="1" ht="25.5" customHeight="1"/>
    <row r="364" s="28" customFormat="1" ht="25.5" customHeight="1"/>
    <row r="365" s="28" customFormat="1" ht="25.5" customHeight="1"/>
    <row r="366" s="28" customFormat="1" ht="25.5" customHeight="1"/>
    <row r="367" s="28" customFormat="1" ht="25.5" customHeight="1"/>
    <row r="368" s="28" customFormat="1" ht="25.5" customHeight="1"/>
    <row r="369" s="28" customFormat="1" ht="25.5" customHeight="1"/>
    <row r="370" s="28" customFormat="1" ht="25.5" customHeight="1"/>
    <row r="371" s="28" customFormat="1" ht="25.5" customHeight="1"/>
    <row r="372" s="28" customFormat="1" ht="25.5" customHeight="1"/>
    <row r="373" s="28" customFormat="1" ht="25.5" customHeight="1"/>
    <row r="374" s="28" customFormat="1" ht="25.5" customHeight="1"/>
    <row r="375" s="28" customFormat="1" ht="25.5" customHeight="1"/>
    <row r="376" s="28" customFormat="1" ht="25.5" customHeight="1"/>
    <row r="377" s="28" customFormat="1" ht="25.5" customHeight="1"/>
    <row r="378" s="28" customFormat="1" ht="25.5" customHeight="1"/>
    <row r="379" s="28" customFormat="1" ht="25.5" customHeight="1"/>
    <row r="380" s="28" customFormat="1" ht="25.5" customHeight="1"/>
    <row r="381" s="28" customFormat="1" ht="25.5" customHeight="1"/>
    <row r="382" s="28" customFormat="1" ht="25.5" customHeight="1"/>
    <row r="383" s="28" customFormat="1" ht="25.5" customHeight="1"/>
    <row r="384" s="28" customFormat="1" ht="25.5" customHeight="1"/>
    <row r="385" s="28" customFormat="1" ht="25.5" customHeight="1"/>
    <row r="386" s="28" customFormat="1" ht="25.5" customHeight="1"/>
    <row r="387" s="28" customFormat="1" ht="25.5" customHeight="1"/>
    <row r="388" s="28" customFormat="1" ht="25.5" customHeight="1"/>
    <row r="389" s="28" customFormat="1" ht="25.5" customHeight="1"/>
    <row r="390" s="28" customFormat="1" ht="25.5" customHeight="1"/>
    <row r="391" s="28" customFormat="1" ht="25.5" customHeight="1"/>
    <row r="392" s="28" customFormat="1" ht="25.5" customHeight="1"/>
    <row r="393" s="28" customFormat="1" ht="25.5" customHeight="1"/>
    <row r="394" s="28" customFormat="1" ht="25.5" customHeight="1"/>
    <row r="395" s="28" customFormat="1" ht="25.5" customHeight="1"/>
    <row r="396" s="28" customFormat="1" ht="25.5" customHeight="1"/>
    <row r="397" s="28" customFormat="1" ht="25.5" customHeight="1"/>
    <row r="398" s="28" customFormat="1" ht="25.5" customHeight="1"/>
    <row r="399" s="28" customFormat="1" ht="25.5" customHeight="1"/>
    <row r="400" s="28" customFormat="1" ht="25.5" customHeight="1"/>
    <row r="401" s="28" customFormat="1" ht="25.5" customHeight="1"/>
    <row r="402" s="28" customFormat="1" ht="25.5" customHeight="1"/>
    <row r="403" s="28" customFormat="1" ht="25.5" customHeight="1"/>
    <row r="404" s="28" customFormat="1" ht="25.5" customHeight="1"/>
    <row r="405" s="28" customFormat="1" ht="25.5" customHeight="1"/>
    <row r="406" s="28" customFormat="1" ht="25.5" customHeight="1"/>
    <row r="407" s="28" customFormat="1" ht="25.5" customHeight="1"/>
    <row r="408" s="28" customFormat="1" ht="25.5" customHeight="1"/>
    <row r="409" s="28" customFormat="1" ht="25.5" customHeight="1"/>
    <row r="410" s="28" customFormat="1" ht="25.5" customHeight="1"/>
    <row r="411" s="28" customFormat="1" ht="25.5" customHeight="1"/>
    <row r="412" s="28" customFormat="1" ht="25.5" customHeight="1"/>
    <row r="413" s="28" customFormat="1" ht="25.5" customHeight="1"/>
    <row r="414" s="28" customFormat="1" ht="25.5" customHeight="1"/>
    <row r="415" s="28" customFormat="1" ht="25.5" customHeight="1"/>
    <row r="416" s="28" customFormat="1" ht="25.5" customHeight="1"/>
    <row r="417" s="28" customFormat="1" ht="25.5" customHeight="1"/>
    <row r="418" s="28" customFormat="1" ht="25.5" customHeight="1"/>
    <row r="419" s="28" customFormat="1" ht="25.5" customHeight="1"/>
    <row r="420" s="28" customFormat="1" ht="25.5" customHeight="1"/>
    <row r="421" s="28" customFormat="1" ht="25.5" customHeight="1"/>
    <row r="422" s="28" customFormat="1" ht="25.5" customHeight="1"/>
    <row r="423" s="28" customFormat="1" ht="25.5" customHeight="1"/>
    <row r="424" s="28" customFormat="1" ht="25.5" customHeight="1"/>
    <row r="425" s="28" customFormat="1" ht="25.5" customHeight="1"/>
    <row r="426" s="28" customFormat="1" ht="25.5" customHeight="1"/>
    <row r="427" s="28" customFormat="1" ht="25.5" customHeight="1"/>
    <row r="428" s="28" customFormat="1" ht="25.5" customHeight="1"/>
    <row r="429" s="28" customFormat="1" ht="25.5" customHeight="1"/>
    <row r="430" s="28" customFormat="1" ht="25.5" customHeight="1"/>
    <row r="431" s="28" customFormat="1" ht="25.5" customHeight="1"/>
    <row r="432" s="28" customFormat="1" ht="25.5" customHeight="1"/>
    <row r="433" s="28" customFormat="1" ht="25.5" customHeight="1"/>
    <row r="434" s="28" customFormat="1" ht="25.5" customHeight="1"/>
    <row r="435" s="28" customFormat="1" ht="25.5" customHeight="1"/>
    <row r="436" s="28" customFormat="1" ht="25.5" customHeight="1"/>
    <row r="437" s="28" customFormat="1" ht="25.5" customHeight="1"/>
    <row r="438" s="28" customFormat="1" ht="25.5" customHeight="1"/>
    <row r="439" s="28" customFormat="1" ht="25.5" customHeight="1"/>
    <row r="440" s="28" customFormat="1" ht="25.5" customHeight="1"/>
    <row r="441" s="28" customFormat="1" ht="25.5" customHeight="1"/>
    <row r="442" s="28" customFormat="1" ht="25.5" customHeight="1"/>
    <row r="443" s="28" customFormat="1" ht="25.5" customHeight="1"/>
    <row r="444" s="28" customFormat="1" ht="25.5" customHeight="1"/>
    <row r="445" s="28" customFormat="1" ht="25.5" customHeight="1"/>
    <row r="446" s="28" customFormat="1" ht="25.5" customHeight="1"/>
    <row r="447" s="28" customFormat="1" ht="25.5" customHeight="1"/>
    <row r="448" s="28" customFormat="1" ht="25.5" customHeight="1"/>
    <row r="449" s="28" customFormat="1" ht="25.5" customHeight="1"/>
    <row r="450" s="28" customFormat="1" ht="25.5" customHeight="1"/>
    <row r="451" s="28" customFormat="1" ht="25.5" customHeight="1"/>
    <row r="452" s="28" customFormat="1" ht="25.5" customHeight="1"/>
    <row r="453" s="28" customFormat="1" ht="25.5" customHeight="1"/>
    <row r="454" s="28" customFormat="1" ht="25.5" customHeight="1"/>
    <row r="455" s="28" customFormat="1" ht="25.5" customHeight="1"/>
    <row r="456" s="28" customFormat="1" ht="25.5" customHeight="1"/>
    <row r="457" s="28" customFormat="1" ht="25.5" customHeight="1"/>
    <row r="458" s="28" customFormat="1" ht="25.5" customHeight="1"/>
    <row r="459" s="28" customFormat="1" ht="25.5" customHeight="1"/>
    <row r="460" s="28" customFormat="1" ht="25.5" customHeight="1"/>
    <row r="461" s="28" customFormat="1" ht="25.5" customHeight="1"/>
    <row r="462" s="28" customFormat="1" ht="25.5" customHeight="1"/>
    <row r="463" s="28" customFormat="1" ht="25.5" customHeight="1"/>
    <row r="464" s="28" customFormat="1" ht="25.5" customHeight="1"/>
    <row r="465" s="28" customFormat="1" ht="25.5" customHeight="1"/>
    <row r="466" s="28" customFormat="1" ht="25.5" customHeight="1"/>
    <row r="467" s="28" customFormat="1" ht="25.5" customHeight="1"/>
    <row r="468" s="28" customFormat="1" ht="25.5" customHeight="1"/>
    <row r="469" s="28" customFormat="1" ht="25.5" customHeight="1"/>
    <row r="470" s="28" customFormat="1" ht="25.5" customHeight="1"/>
    <row r="471" s="28" customFormat="1" ht="25.5" customHeight="1"/>
    <row r="472" s="28" customFormat="1" ht="25.5" customHeight="1"/>
    <row r="473" s="28" customFormat="1" ht="25.5" customHeight="1"/>
    <row r="474" s="28" customFormat="1" ht="25.5" customHeight="1"/>
    <row r="475" s="28" customFormat="1" ht="25.5" customHeight="1"/>
    <row r="476" s="28" customFormat="1" ht="25.5" customHeight="1"/>
    <row r="477" s="28" customFormat="1" ht="25.5" customHeight="1"/>
    <row r="478" s="28" customFormat="1" ht="25.5" customHeight="1"/>
    <row r="479" s="28" customFormat="1" ht="25.5" customHeight="1"/>
    <row r="480" s="28" customFormat="1" ht="25.5" customHeight="1"/>
    <row r="481" s="28" customFormat="1" ht="25.5" customHeight="1"/>
    <row r="482" s="28" customFormat="1" ht="25.5" customHeight="1"/>
    <row r="483" s="28" customFormat="1" ht="25.5" customHeight="1"/>
    <row r="484" s="28" customFormat="1" ht="25.5" customHeight="1"/>
    <row r="485" s="28" customFormat="1" ht="25.5" customHeight="1"/>
    <row r="486" s="28" customFormat="1" ht="25.5" customHeight="1"/>
    <row r="487" s="28" customFormat="1" ht="25.5" customHeight="1"/>
    <row r="488" s="28" customFormat="1" ht="25.5" customHeight="1"/>
    <row r="489" s="28" customFormat="1" ht="25.5" customHeight="1"/>
    <row r="490" s="28" customFormat="1" ht="25.5" customHeight="1"/>
    <row r="491" s="28" customFormat="1" ht="25.5" customHeight="1"/>
    <row r="492" s="28" customFormat="1" ht="25.5" customHeight="1"/>
    <row r="493" s="28" customFormat="1" ht="25.5" customHeight="1"/>
    <row r="494" s="28" customFormat="1" ht="25.5" customHeight="1"/>
    <row r="495" s="28" customFormat="1" ht="25.5" customHeight="1"/>
    <row r="496" s="28" customFormat="1" ht="25.5" customHeight="1"/>
    <row r="497" s="28" customFormat="1" ht="25.5" customHeight="1"/>
    <row r="498" s="28" customFormat="1" ht="25.5" customHeight="1"/>
    <row r="499" s="28" customFormat="1" ht="25.5" customHeight="1"/>
    <row r="500" s="28" customFormat="1" ht="25.5" customHeight="1"/>
    <row r="501" s="28" customFormat="1" ht="25.5" customHeight="1"/>
    <row r="502" s="28" customFormat="1" ht="25.5" customHeight="1"/>
    <row r="503" s="28" customFormat="1" ht="25.5" customHeight="1"/>
    <row r="504" s="28" customFormat="1" ht="25.5" customHeight="1"/>
    <row r="505" s="28" customFormat="1" ht="25.5" customHeight="1"/>
    <row r="506" s="28" customFormat="1" ht="25.5" customHeight="1"/>
    <row r="507" s="28" customFormat="1" ht="25.5" customHeight="1"/>
    <row r="508" s="28" customFormat="1" ht="25.5" customHeight="1"/>
    <row r="509" s="28" customFormat="1" ht="25.5" customHeight="1"/>
    <row r="510" s="28" customFormat="1" ht="25.5" customHeight="1"/>
    <row r="511" s="28" customFormat="1" ht="25.5" customHeight="1"/>
    <row r="512" s="28" customFormat="1" ht="25.5" customHeight="1"/>
    <row r="513" s="28" customFormat="1" ht="25.5" customHeight="1"/>
    <row r="514" s="28" customFormat="1" ht="25.5" customHeight="1"/>
    <row r="515" s="28" customFormat="1" ht="25.5" customHeight="1"/>
    <row r="516" s="28" customFormat="1" ht="25.5" customHeight="1"/>
    <row r="517" s="28" customFormat="1" ht="25.5" customHeight="1"/>
    <row r="518" s="28" customFormat="1" ht="25.5" customHeight="1"/>
    <row r="519" s="28" customFormat="1" ht="25.5" customHeight="1"/>
  </sheetData>
  <mergeCells count="6">
    <mergeCell ref="A58:B58"/>
    <mergeCell ref="A3:E3"/>
    <mergeCell ref="B7:C7"/>
    <mergeCell ref="B11:C11"/>
    <mergeCell ref="A34:B34"/>
    <mergeCell ref="B37:C37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543"/>
  <sheetViews>
    <sheetView topLeftCell="A16" workbookViewId="0">
      <selection activeCell="D90" sqref="D90"/>
    </sheetView>
  </sheetViews>
  <sheetFormatPr defaultRowHeight="15"/>
  <cols>
    <col min="2" max="2" width="11" bestFit="1" customWidth="1"/>
    <col min="3" max="3" width="19.140625" customWidth="1"/>
    <col min="4" max="4" width="46.42578125" customWidth="1"/>
    <col min="5" max="5" width="37.42578125" customWidth="1"/>
    <col min="6" max="6" width="11.140625" customWidth="1"/>
  </cols>
  <sheetData>
    <row r="1" spans="1:6">
      <c r="A1" s="1" t="s">
        <v>10</v>
      </c>
      <c r="B1" s="1"/>
      <c r="C1" s="1"/>
      <c r="D1" s="1"/>
      <c r="E1" s="109" t="s">
        <v>699</v>
      </c>
    </row>
    <row r="2" spans="1:6">
      <c r="A2" s="1" t="s">
        <v>11</v>
      </c>
      <c r="B2" s="1"/>
      <c r="C2" s="1"/>
      <c r="D2" s="1"/>
      <c r="E2" s="109" t="s">
        <v>700</v>
      </c>
    </row>
    <row r="3" spans="1:6" ht="13.5" customHeight="1">
      <c r="A3" s="1"/>
      <c r="B3" s="1"/>
      <c r="C3" s="1"/>
      <c r="D3" s="1"/>
      <c r="E3" s="185" t="s">
        <v>701</v>
      </c>
    </row>
    <row r="4" spans="1:6" ht="48" customHeight="1">
      <c r="A4" s="190" t="s">
        <v>702</v>
      </c>
      <c r="B4" s="190"/>
      <c r="C4" s="190"/>
      <c r="D4" s="190"/>
      <c r="E4" s="190"/>
    </row>
    <row r="5" spans="1:6" ht="15.75" thickBot="1">
      <c r="A5" s="23"/>
      <c r="B5" s="23"/>
      <c r="C5" s="23"/>
      <c r="D5" s="23"/>
      <c r="E5" s="23"/>
    </row>
    <row r="6" spans="1:6">
      <c r="A6" s="4" t="s">
        <v>0</v>
      </c>
      <c r="B6" s="5" t="s">
        <v>1</v>
      </c>
      <c r="C6" s="5" t="s">
        <v>2</v>
      </c>
      <c r="D6" s="5" t="s">
        <v>3</v>
      </c>
      <c r="E6" s="6" t="s">
        <v>4</v>
      </c>
    </row>
    <row r="7" spans="1:6">
      <c r="A7" s="7"/>
      <c r="B7" s="8"/>
      <c r="C7" s="8"/>
      <c r="D7" s="8"/>
      <c r="E7" s="9"/>
    </row>
    <row r="8" spans="1:6" ht="36" customHeight="1">
      <c r="A8" s="10" t="s">
        <v>5</v>
      </c>
      <c r="B8" s="186" t="s">
        <v>6</v>
      </c>
      <c r="C8" s="187"/>
      <c r="D8" s="11"/>
      <c r="E8" s="12"/>
    </row>
    <row r="9" spans="1:6">
      <c r="A9" s="13">
        <v>1</v>
      </c>
      <c r="B9" s="14" t="s">
        <v>637</v>
      </c>
      <c r="C9" s="56">
        <v>395251</v>
      </c>
      <c r="D9" s="16" t="s">
        <v>13</v>
      </c>
      <c r="E9" s="17" t="s">
        <v>24</v>
      </c>
    </row>
    <row r="10" spans="1:6">
      <c r="A10" s="29">
        <v>2</v>
      </c>
      <c r="B10" s="14" t="s">
        <v>637</v>
      </c>
      <c r="C10" s="63">
        <v>331802</v>
      </c>
      <c r="D10" s="30" t="s">
        <v>14</v>
      </c>
      <c r="E10" s="17" t="s">
        <v>24</v>
      </c>
    </row>
    <row r="11" spans="1:6">
      <c r="A11" s="29"/>
      <c r="B11" s="8" t="s">
        <v>15</v>
      </c>
      <c r="C11" s="31">
        <f>C9+C10</f>
        <v>727053</v>
      </c>
      <c r="D11" s="30"/>
      <c r="E11" s="17"/>
    </row>
    <row r="12" spans="1:6" ht="36" customHeight="1">
      <c r="A12" s="18" t="s">
        <v>7</v>
      </c>
      <c r="B12" s="186" t="s">
        <v>16</v>
      </c>
      <c r="C12" s="187"/>
      <c r="D12" s="19"/>
      <c r="E12" s="20"/>
    </row>
    <row r="13" spans="1:6">
      <c r="A13" s="21">
        <v>1</v>
      </c>
      <c r="B13" s="145" t="s">
        <v>626</v>
      </c>
      <c r="C13" s="84">
        <v>139.80000000000001</v>
      </c>
      <c r="D13" s="85" t="s">
        <v>627</v>
      </c>
      <c r="E13" s="146" t="s">
        <v>628</v>
      </c>
      <c r="F13" s="143"/>
    </row>
    <row r="14" spans="1:6">
      <c r="A14" s="21">
        <v>2</v>
      </c>
      <c r="B14" s="145" t="s">
        <v>626</v>
      </c>
      <c r="C14" s="84">
        <v>635.46</v>
      </c>
      <c r="D14" s="85" t="s">
        <v>629</v>
      </c>
      <c r="E14" s="146" t="s">
        <v>630</v>
      </c>
      <c r="F14" s="143"/>
    </row>
    <row r="15" spans="1:6">
      <c r="A15" s="21">
        <v>3</v>
      </c>
      <c r="B15" s="145" t="s">
        <v>631</v>
      </c>
      <c r="C15" s="84">
        <v>119</v>
      </c>
      <c r="D15" s="85" t="s">
        <v>296</v>
      </c>
      <c r="E15" s="146" t="s">
        <v>658</v>
      </c>
      <c r="F15" s="143"/>
    </row>
    <row r="16" spans="1:6">
      <c r="A16" s="21">
        <v>4</v>
      </c>
      <c r="B16" s="145" t="s">
        <v>631</v>
      </c>
      <c r="C16" s="84">
        <v>59.5</v>
      </c>
      <c r="D16" s="85" t="s">
        <v>364</v>
      </c>
      <c r="E16" s="146" t="s">
        <v>632</v>
      </c>
      <c r="F16" s="143"/>
    </row>
    <row r="17" spans="1:6">
      <c r="A17" s="21">
        <v>5</v>
      </c>
      <c r="B17" s="145" t="s">
        <v>631</v>
      </c>
      <c r="C17" s="84">
        <v>1612.85</v>
      </c>
      <c r="D17" s="85" t="s">
        <v>633</v>
      </c>
      <c r="E17" s="146" t="s">
        <v>634</v>
      </c>
      <c r="F17" s="143"/>
    </row>
    <row r="18" spans="1:6">
      <c r="A18" s="21">
        <v>6</v>
      </c>
      <c r="B18" s="145" t="s">
        <v>631</v>
      </c>
      <c r="C18" s="84">
        <v>196</v>
      </c>
      <c r="D18" s="85" t="s">
        <v>635</v>
      </c>
      <c r="E18" s="146" t="s">
        <v>636</v>
      </c>
      <c r="F18" s="143"/>
    </row>
    <row r="19" spans="1:6">
      <c r="A19" s="21">
        <v>7</v>
      </c>
      <c r="B19" s="145" t="s">
        <v>637</v>
      </c>
      <c r="C19" s="84">
        <v>50</v>
      </c>
      <c r="D19" s="85" t="s">
        <v>638</v>
      </c>
      <c r="E19" s="146" t="s">
        <v>639</v>
      </c>
      <c r="F19" s="143"/>
    </row>
    <row r="20" spans="1:6">
      <c r="A20" s="21">
        <v>8</v>
      </c>
      <c r="B20" s="145" t="s">
        <v>637</v>
      </c>
      <c r="C20" s="84">
        <v>4000</v>
      </c>
      <c r="D20" s="85" t="s">
        <v>198</v>
      </c>
      <c r="E20" s="146" t="s">
        <v>453</v>
      </c>
      <c r="F20" s="143"/>
    </row>
    <row r="21" spans="1:6">
      <c r="A21" s="21">
        <v>9</v>
      </c>
      <c r="B21" s="145" t="s">
        <v>645</v>
      </c>
      <c r="C21" s="177">
        <v>3760.94</v>
      </c>
      <c r="D21" s="168" t="s">
        <v>643</v>
      </c>
      <c r="E21" s="173" t="s">
        <v>82</v>
      </c>
      <c r="F21" s="143"/>
    </row>
    <row r="22" spans="1:6">
      <c r="A22" s="21">
        <v>10</v>
      </c>
      <c r="B22" s="145" t="s">
        <v>645</v>
      </c>
      <c r="C22" s="177">
        <v>409.15</v>
      </c>
      <c r="D22" s="168" t="s">
        <v>148</v>
      </c>
      <c r="E22" s="173" t="s">
        <v>34</v>
      </c>
      <c r="F22" s="143"/>
    </row>
    <row r="23" spans="1:6">
      <c r="A23" s="21">
        <v>11</v>
      </c>
      <c r="B23" s="145" t="s">
        <v>645</v>
      </c>
      <c r="C23" s="177">
        <v>6545</v>
      </c>
      <c r="D23" s="168" t="s">
        <v>648</v>
      </c>
      <c r="E23" s="173" t="s">
        <v>652</v>
      </c>
      <c r="F23" s="143"/>
    </row>
    <row r="24" spans="1:6">
      <c r="A24" s="21">
        <v>12</v>
      </c>
      <c r="B24" s="145" t="s">
        <v>645</v>
      </c>
      <c r="C24" s="177">
        <v>1023.7</v>
      </c>
      <c r="D24" s="168" t="s">
        <v>115</v>
      </c>
      <c r="E24" s="173" t="s">
        <v>322</v>
      </c>
      <c r="F24" s="143"/>
    </row>
    <row r="25" spans="1:6">
      <c r="A25" s="21">
        <v>13</v>
      </c>
      <c r="B25" s="145" t="s">
        <v>645</v>
      </c>
      <c r="C25" s="177">
        <v>1493</v>
      </c>
      <c r="D25" s="168" t="s">
        <v>486</v>
      </c>
      <c r="E25" s="173" t="s">
        <v>653</v>
      </c>
      <c r="F25" s="143"/>
    </row>
    <row r="26" spans="1:6">
      <c r="A26" s="21">
        <v>14</v>
      </c>
      <c r="B26" s="145" t="s">
        <v>645</v>
      </c>
      <c r="C26" s="177">
        <v>2856</v>
      </c>
      <c r="D26" s="168" t="s">
        <v>649</v>
      </c>
      <c r="E26" s="173" t="s">
        <v>654</v>
      </c>
      <c r="F26" s="143"/>
    </row>
    <row r="27" spans="1:6">
      <c r="A27" s="21">
        <v>15</v>
      </c>
      <c r="B27" s="145" t="s">
        <v>645</v>
      </c>
      <c r="C27" s="177">
        <v>1468.65</v>
      </c>
      <c r="D27" s="168" t="s">
        <v>650</v>
      </c>
      <c r="E27" s="173" t="s">
        <v>655</v>
      </c>
      <c r="F27" s="143"/>
    </row>
    <row r="28" spans="1:6">
      <c r="A28" s="21">
        <v>16</v>
      </c>
      <c r="B28" s="145" t="s">
        <v>645</v>
      </c>
      <c r="C28" s="177">
        <v>150</v>
      </c>
      <c r="D28" s="168" t="s">
        <v>98</v>
      </c>
      <c r="E28" s="173" t="s">
        <v>656</v>
      </c>
      <c r="F28" s="143"/>
    </row>
    <row r="29" spans="1:6">
      <c r="A29" s="21">
        <v>17</v>
      </c>
      <c r="B29" s="145" t="s">
        <v>645</v>
      </c>
      <c r="C29" s="177">
        <v>204.6</v>
      </c>
      <c r="D29" s="168" t="s">
        <v>635</v>
      </c>
      <c r="E29" s="173" t="s">
        <v>651</v>
      </c>
      <c r="F29" s="143"/>
    </row>
    <row r="30" spans="1:6">
      <c r="A30" s="21">
        <v>18</v>
      </c>
      <c r="B30" s="145" t="s">
        <v>645</v>
      </c>
      <c r="C30" s="177">
        <v>-351.42</v>
      </c>
      <c r="D30" s="168" t="s">
        <v>582</v>
      </c>
      <c r="E30" s="173" t="s">
        <v>331</v>
      </c>
      <c r="F30" s="143"/>
    </row>
    <row r="31" spans="1:6" s="181" customFormat="1">
      <c r="A31" s="21">
        <v>19</v>
      </c>
      <c r="B31" s="179" t="s">
        <v>659</v>
      </c>
      <c r="C31" s="177">
        <v>120.19</v>
      </c>
      <c r="D31" s="168" t="s">
        <v>307</v>
      </c>
      <c r="E31" s="173" t="s">
        <v>663</v>
      </c>
      <c r="F31" s="180"/>
    </row>
    <row r="32" spans="1:6" s="181" customFormat="1">
      <c r="A32" s="21">
        <v>20</v>
      </c>
      <c r="B32" s="179" t="s">
        <v>659</v>
      </c>
      <c r="C32" s="177">
        <v>3016.65</v>
      </c>
      <c r="D32" s="168" t="s">
        <v>470</v>
      </c>
      <c r="E32" s="173" t="s">
        <v>384</v>
      </c>
      <c r="F32" s="180"/>
    </row>
    <row r="33" spans="1:6" s="181" customFormat="1">
      <c r="A33" s="21">
        <v>21</v>
      </c>
      <c r="B33" s="179" t="s">
        <v>659</v>
      </c>
      <c r="C33" s="177">
        <v>64.33</v>
      </c>
      <c r="D33" s="182" t="s">
        <v>275</v>
      </c>
      <c r="E33" s="173" t="s">
        <v>628</v>
      </c>
      <c r="F33" s="180"/>
    </row>
    <row r="34" spans="1:6" s="181" customFormat="1">
      <c r="A34" s="21">
        <v>22</v>
      </c>
      <c r="B34" s="179" t="s">
        <v>659</v>
      </c>
      <c r="C34" s="177">
        <v>119</v>
      </c>
      <c r="D34" s="168" t="s">
        <v>660</v>
      </c>
      <c r="E34" s="173" t="s">
        <v>664</v>
      </c>
      <c r="F34" s="180"/>
    </row>
    <row r="35" spans="1:6" s="181" customFormat="1">
      <c r="A35" s="21">
        <v>23</v>
      </c>
      <c r="B35" s="179" t="s">
        <v>665</v>
      </c>
      <c r="C35" s="183">
        <v>1035.3</v>
      </c>
      <c r="D35" s="168" t="s">
        <v>675</v>
      </c>
      <c r="E35" s="173" t="s">
        <v>35</v>
      </c>
      <c r="F35" s="180"/>
    </row>
    <row r="36" spans="1:6" s="181" customFormat="1">
      <c r="A36" s="21">
        <v>24</v>
      </c>
      <c r="B36" s="179" t="s">
        <v>665</v>
      </c>
      <c r="C36" s="183">
        <v>2999.4</v>
      </c>
      <c r="D36" s="168" t="s">
        <v>261</v>
      </c>
      <c r="E36" s="173" t="s">
        <v>666</v>
      </c>
      <c r="F36" s="180"/>
    </row>
    <row r="37" spans="1:6" s="181" customFormat="1">
      <c r="A37" s="21">
        <v>25</v>
      </c>
      <c r="B37" s="179" t="s">
        <v>665</v>
      </c>
      <c r="C37" s="183">
        <v>4274.4799999999996</v>
      </c>
      <c r="D37" s="168" t="s">
        <v>667</v>
      </c>
      <c r="E37" s="173" t="s">
        <v>668</v>
      </c>
      <c r="F37" s="180"/>
    </row>
    <row r="38" spans="1:6" s="181" customFormat="1">
      <c r="A38" s="21">
        <v>26</v>
      </c>
      <c r="B38" s="179" t="s">
        <v>665</v>
      </c>
      <c r="C38" s="183">
        <v>5027.75</v>
      </c>
      <c r="D38" s="168" t="s">
        <v>254</v>
      </c>
      <c r="E38" s="173" t="s">
        <v>669</v>
      </c>
      <c r="F38" s="180"/>
    </row>
    <row r="39" spans="1:6" s="181" customFormat="1">
      <c r="A39" s="21">
        <v>27</v>
      </c>
      <c r="B39" s="179" t="s">
        <v>665</v>
      </c>
      <c r="C39" s="183">
        <v>1428</v>
      </c>
      <c r="D39" s="168" t="s">
        <v>670</v>
      </c>
      <c r="E39" s="173" t="s">
        <v>671</v>
      </c>
      <c r="F39" s="180"/>
    </row>
    <row r="40" spans="1:6" s="86" customFormat="1">
      <c r="A40" s="21">
        <v>28</v>
      </c>
      <c r="B40" s="179" t="s">
        <v>665</v>
      </c>
      <c r="C40" s="184">
        <v>249.76</v>
      </c>
      <c r="D40" s="85" t="s">
        <v>115</v>
      </c>
      <c r="E40" s="146" t="s">
        <v>672</v>
      </c>
      <c r="F40" s="143"/>
    </row>
    <row r="41" spans="1:6" s="86" customFormat="1">
      <c r="A41" s="21">
        <v>29</v>
      </c>
      <c r="B41" s="179" t="s">
        <v>665</v>
      </c>
      <c r="C41" s="184">
        <v>1199.5</v>
      </c>
      <c r="D41" s="85" t="s">
        <v>673</v>
      </c>
      <c r="E41" s="146" t="s">
        <v>672</v>
      </c>
      <c r="F41" s="143"/>
    </row>
    <row r="42" spans="1:6" s="86" customFormat="1">
      <c r="A42" s="21">
        <v>30</v>
      </c>
      <c r="B42" s="179" t="s">
        <v>665</v>
      </c>
      <c r="C42" s="184">
        <v>1360</v>
      </c>
      <c r="D42" s="85" t="s">
        <v>674</v>
      </c>
      <c r="E42" s="146" t="s">
        <v>672</v>
      </c>
      <c r="F42" s="143"/>
    </row>
    <row r="43" spans="1:6" s="86" customFormat="1">
      <c r="A43" s="21">
        <v>31</v>
      </c>
      <c r="B43" s="179" t="s">
        <v>679</v>
      </c>
      <c r="C43" s="177">
        <v>1000.07</v>
      </c>
      <c r="D43" s="168" t="s">
        <v>600</v>
      </c>
      <c r="E43" s="173" t="s">
        <v>414</v>
      </c>
      <c r="F43" s="143"/>
    </row>
    <row r="44" spans="1:6" s="86" customFormat="1">
      <c r="A44" s="21">
        <v>32</v>
      </c>
      <c r="B44" s="179" t="s">
        <v>679</v>
      </c>
      <c r="C44" s="177">
        <v>4358.9399999999996</v>
      </c>
      <c r="D44" s="168" t="s">
        <v>135</v>
      </c>
      <c r="E44" s="173" t="s">
        <v>680</v>
      </c>
      <c r="F44" s="143"/>
    </row>
    <row r="45" spans="1:6" s="86" customFormat="1">
      <c r="A45" s="21">
        <v>33</v>
      </c>
      <c r="B45" s="179" t="s">
        <v>679</v>
      </c>
      <c r="C45" s="177">
        <v>571.20000000000005</v>
      </c>
      <c r="D45" s="168" t="s">
        <v>243</v>
      </c>
      <c r="E45" s="173" t="s">
        <v>681</v>
      </c>
      <c r="F45" s="143"/>
    </row>
    <row r="46" spans="1:6" s="86" customFormat="1">
      <c r="A46" s="21">
        <v>34</v>
      </c>
      <c r="B46" s="179" t="s">
        <v>679</v>
      </c>
      <c r="C46" s="177">
        <v>232</v>
      </c>
      <c r="D46" s="168" t="s">
        <v>33</v>
      </c>
      <c r="E46" s="173" t="s">
        <v>682</v>
      </c>
      <c r="F46" s="143"/>
    </row>
    <row r="47" spans="1:6" s="86" customFormat="1">
      <c r="A47" s="21">
        <v>35</v>
      </c>
      <c r="B47" s="179" t="s">
        <v>679</v>
      </c>
      <c r="C47" s="177">
        <v>4706</v>
      </c>
      <c r="D47" s="168" t="s">
        <v>676</v>
      </c>
      <c r="E47" s="173" t="s">
        <v>683</v>
      </c>
      <c r="F47" s="143"/>
    </row>
    <row r="48" spans="1:6" s="86" customFormat="1">
      <c r="A48" s="21">
        <v>36</v>
      </c>
      <c r="B48" s="179" t="s">
        <v>679</v>
      </c>
      <c r="C48" s="177">
        <v>2499</v>
      </c>
      <c r="D48" s="168" t="s">
        <v>459</v>
      </c>
      <c r="E48" s="173" t="s">
        <v>684</v>
      </c>
      <c r="F48" s="143"/>
    </row>
    <row r="49" spans="1:6">
      <c r="A49" s="21">
        <v>37</v>
      </c>
      <c r="B49" s="179" t="s">
        <v>679</v>
      </c>
      <c r="C49" s="177">
        <v>6600.93</v>
      </c>
      <c r="D49" s="168" t="s">
        <v>677</v>
      </c>
      <c r="E49" s="173" t="s">
        <v>685</v>
      </c>
      <c r="F49" s="143"/>
    </row>
    <row r="50" spans="1:6">
      <c r="A50" s="21">
        <v>38</v>
      </c>
      <c r="B50" s="179" t="s">
        <v>679</v>
      </c>
      <c r="C50" s="177">
        <v>813</v>
      </c>
      <c r="D50" s="168" t="s">
        <v>678</v>
      </c>
      <c r="E50" s="173" t="s">
        <v>686</v>
      </c>
      <c r="F50" s="143"/>
    </row>
    <row r="51" spans="1:6">
      <c r="A51" s="21">
        <v>39</v>
      </c>
      <c r="B51" s="179" t="s">
        <v>679</v>
      </c>
      <c r="C51" s="177">
        <v>497.04</v>
      </c>
      <c r="D51" s="168" t="s">
        <v>650</v>
      </c>
      <c r="E51" s="173" t="s">
        <v>687</v>
      </c>
      <c r="F51" s="143"/>
    </row>
    <row r="52" spans="1:6">
      <c r="A52" s="21">
        <v>40</v>
      </c>
      <c r="B52" s="179" t="s">
        <v>679</v>
      </c>
      <c r="C52" s="177">
        <v>300</v>
      </c>
      <c r="D52" s="168" t="s">
        <v>98</v>
      </c>
      <c r="E52" s="173" t="s">
        <v>607</v>
      </c>
      <c r="F52" s="143"/>
    </row>
    <row r="53" spans="1:6">
      <c r="A53" s="21">
        <v>41</v>
      </c>
      <c r="B53" s="179" t="s">
        <v>679</v>
      </c>
      <c r="C53" s="177">
        <v>359.7</v>
      </c>
      <c r="D53" s="168" t="s">
        <v>154</v>
      </c>
      <c r="E53" s="173" t="s">
        <v>688</v>
      </c>
      <c r="F53" s="143"/>
    </row>
    <row r="54" spans="1:6" s="28" customFormat="1" ht="25.5" customHeight="1" thickBot="1">
      <c r="A54" s="199" t="s">
        <v>8</v>
      </c>
      <c r="B54" s="200"/>
      <c r="C54" s="174">
        <f>SUM(C13:C53)</f>
        <v>67204.47</v>
      </c>
      <c r="D54" s="175"/>
      <c r="E54" s="176"/>
      <c r="F54" s="161"/>
    </row>
    <row r="55" spans="1:6" s="28" customFormat="1" ht="25.5" customHeight="1"/>
    <row r="56" spans="1:6" s="28" customFormat="1" ht="48.75" customHeight="1" thickBot="1"/>
    <row r="57" spans="1:6" ht="36" customHeight="1">
      <c r="A57" s="170" t="s">
        <v>9</v>
      </c>
      <c r="B57" s="201" t="s">
        <v>17</v>
      </c>
      <c r="C57" s="202"/>
      <c r="D57" s="171"/>
      <c r="E57" s="172"/>
    </row>
    <row r="58" spans="1:6" s="164" customFormat="1" ht="14.25" customHeight="1">
      <c r="A58" s="165">
        <v>1</v>
      </c>
      <c r="B58" s="166" t="s">
        <v>642</v>
      </c>
      <c r="C58" s="178">
        <v>-1120.25</v>
      </c>
      <c r="D58" s="162" t="s">
        <v>334</v>
      </c>
      <c r="E58" s="167" t="s">
        <v>390</v>
      </c>
    </row>
    <row r="59" spans="1:6" s="86" customFormat="1">
      <c r="A59" s="165">
        <v>2</v>
      </c>
      <c r="B59" s="145" t="s">
        <v>626</v>
      </c>
      <c r="C59" s="84">
        <v>1428</v>
      </c>
      <c r="D59" s="85" t="s">
        <v>179</v>
      </c>
      <c r="E59" s="146" t="s">
        <v>180</v>
      </c>
      <c r="F59" s="143"/>
    </row>
    <row r="60" spans="1:6" s="86" customFormat="1">
      <c r="A60" s="165">
        <v>3</v>
      </c>
      <c r="B60" s="145" t="s">
        <v>631</v>
      </c>
      <c r="C60" s="84">
        <v>202.3</v>
      </c>
      <c r="D60" s="85" t="s">
        <v>296</v>
      </c>
      <c r="E60" s="146" t="s">
        <v>658</v>
      </c>
      <c r="F60" s="143"/>
    </row>
    <row r="61" spans="1:6" s="86" customFormat="1">
      <c r="A61" s="165">
        <v>4</v>
      </c>
      <c r="B61" s="145" t="s">
        <v>640</v>
      </c>
      <c r="C61" s="84">
        <v>-745</v>
      </c>
      <c r="D61" s="85" t="s">
        <v>641</v>
      </c>
      <c r="E61" s="146" t="s">
        <v>390</v>
      </c>
      <c r="F61" s="143"/>
    </row>
    <row r="62" spans="1:6" s="86" customFormat="1">
      <c r="A62" s="165">
        <v>5</v>
      </c>
      <c r="B62" s="145" t="s">
        <v>645</v>
      </c>
      <c r="C62" s="177">
        <v>1489.28</v>
      </c>
      <c r="D62" s="168" t="s">
        <v>643</v>
      </c>
      <c r="E62" s="173" t="s">
        <v>82</v>
      </c>
      <c r="F62" s="143"/>
    </row>
    <row r="63" spans="1:6" s="86" customFormat="1">
      <c r="A63" s="165">
        <v>6</v>
      </c>
      <c r="B63" s="145" t="s">
        <v>645</v>
      </c>
      <c r="C63" s="177">
        <v>230.46</v>
      </c>
      <c r="D63" s="168" t="s">
        <v>644</v>
      </c>
      <c r="E63" s="173" t="s">
        <v>646</v>
      </c>
      <c r="F63" s="143"/>
    </row>
    <row r="64" spans="1:6" s="86" customFormat="1">
      <c r="A64" s="165">
        <v>7</v>
      </c>
      <c r="B64" s="145" t="s">
        <v>645</v>
      </c>
      <c r="C64" s="177">
        <v>56.79</v>
      </c>
      <c r="D64" s="168" t="s">
        <v>644</v>
      </c>
      <c r="E64" s="173" t="s">
        <v>647</v>
      </c>
      <c r="F64" s="143"/>
    </row>
    <row r="65" spans="1:6" s="86" customFormat="1">
      <c r="A65" s="165">
        <v>8</v>
      </c>
      <c r="B65" s="145" t="s">
        <v>645</v>
      </c>
      <c r="C65" s="177">
        <v>195.52</v>
      </c>
      <c r="D65" s="168" t="s">
        <v>644</v>
      </c>
      <c r="E65" s="173" t="s">
        <v>708</v>
      </c>
      <c r="F65" s="143"/>
    </row>
    <row r="66" spans="1:6" s="86" customFormat="1">
      <c r="A66" s="165">
        <v>9</v>
      </c>
      <c r="B66" s="145" t="s">
        <v>645</v>
      </c>
      <c r="C66" s="177">
        <v>107.92</v>
      </c>
      <c r="D66" s="168" t="s">
        <v>148</v>
      </c>
      <c r="E66" s="173" t="s">
        <v>34</v>
      </c>
      <c r="F66" s="143"/>
    </row>
    <row r="67" spans="1:6" s="86" customFormat="1">
      <c r="A67" s="165">
        <v>10</v>
      </c>
      <c r="B67" s="145" t="s">
        <v>645</v>
      </c>
      <c r="C67" s="177">
        <v>-211.48</v>
      </c>
      <c r="D67" s="168" t="s">
        <v>333</v>
      </c>
      <c r="E67" s="173" t="s">
        <v>390</v>
      </c>
      <c r="F67" s="143"/>
    </row>
    <row r="68" spans="1:6" s="181" customFormat="1">
      <c r="A68" s="165">
        <v>11</v>
      </c>
      <c r="B68" s="179" t="s">
        <v>659</v>
      </c>
      <c r="C68" s="177">
        <v>796.74</v>
      </c>
      <c r="D68" s="168" t="s">
        <v>491</v>
      </c>
      <c r="E68" s="173" t="s">
        <v>661</v>
      </c>
      <c r="F68" s="180"/>
    </row>
    <row r="69" spans="1:6" s="181" customFormat="1">
      <c r="A69" s="165">
        <v>12</v>
      </c>
      <c r="B69" s="179" t="s">
        <v>659</v>
      </c>
      <c r="C69" s="177">
        <v>59.98</v>
      </c>
      <c r="D69" s="168" t="s">
        <v>203</v>
      </c>
      <c r="E69" s="173" t="s">
        <v>662</v>
      </c>
      <c r="F69" s="180"/>
    </row>
    <row r="70" spans="1:6" s="181" customFormat="1">
      <c r="A70" s="165">
        <v>13</v>
      </c>
      <c r="B70" s="179" t="s">
        <v>659</v>
      </c>
      <c r="C70" s="177">
        <v>5.44</v>
      </c>
      <c r="D70" s="182" t="s">
        <v>275</v>
      </c>
      <c r="E70" s="173" t="s">
        <v>628</v>
      </c>
      <c r="F70" s="180"/>
    </row>
    <row r="71" spans="1:6" s="86" customFormat="1">
      <c r="A71" s="165">
        <v>14</v>
      </c>
      <c r="B71" s="145" t="s">
        <v>665</v>
      </c>
      <c r="C71" s="84">
        <v>202.3</v>
      </c>
      <c r="D71" s="168" t="s">
        <v>660</v>
      </c>
      <c r="E71" s="173" t="s">
        <v>664</v>
      </c>
      <c r="F71" s="143"/>
    </row>
    <row r="72" spans="1:6" s="86" customFormat="1">
      <c r="A72" s="165">
        <v>15</v>
      </c>
      <c r="B72" s="145" t="s">
        <v>679</v>
      </c>
      <c r="C72" s="177">
        <v>2348.8000000000002</v>
      </c>
      <c r="D72" s="168" t="s">
        <v>135</v>
      </c>
      <c r="E72" s="173" t="s">
        <v>680</v>
      </c>
      <c r="F72" s="143"/>
    </row>
    <row r="73" spans="1:6" s="86" customFormat="1">
      <c r="A73" s="165">
        <v>16</v>
      </c>
      <c r="B73" s="145" t="s">
        <v>679</v>
      </c>
      <c r="C73" s="177">
        <v>570.11</v>
      </c>
      <c r="D73" s="168" t="s">
        <v>689</v>
      </c>
      <c r="E73" s="173" t="s">
        <v>691</v>
      </c>
      <c r="F73" s="143"/>
    </row>
    <row r="74" spans="1:6" s="86" customFormat="1">
      <c r="A74" s="165">
        <v>17</v>
      </c>
      <c r="B74" s="145" t="s">
        <v>679</v>
      </c>
      <c r="C74" s="177">
        <v>48</v>
      </c>
      <c r="D74" s="168" t="s">
        <v>33</v>
      </c>
      <c r="E74" s="173" t="s">
        <v>682</v>
      </c>
      <c r="F74" s="143"/>
    </row>
    <row r="75" spans="1:6" s="86" customFormat="1">
      <c r="A75" s="165">
        <v>18</v>
      </c>
      <c r="B75" s="145" t="s">
        <v>679</v>
      </c>
      <c r="C75" s="177">
        <v>49.98</v>
      </c>
      <c r="D75" s="168" t="s">
        <v>486</v>
      </c>
      <c r="E75" s="173" t="s">
        <v>692</v>
      </c>
      <c r="F75" s="143"/>
    </row>
    <row r="76" spans="1:6" s="86" customFormat="1">
      <c r="A76" s="165">
        <v>19</v>
      </c>
      <c r="B76" s="145" t="s">
        <v>679</v>
      </c>
      <c r="C76" s="177">
        <v>4025.93</v>
      </c>
      <c r="D76" s="168" t="s">
        <v>486</v>
      </c>
      <c r="E76" s="173" t="s">
        <v>693</v>
      </c>
      <c r="F76" s="143"/>
    </row>
    <row r="77" spans="1:6" s="86" customFormat="1">
      <c r="A77" s="165">
        <v>20</v>
      </c>
      <c r="B77" s="145" t="s">
        <v>679</v>
      </c>
      <c r="C77" s="177">
        <v>2973.99</v>
      </c>
      <c r="D77" s="168" t="s">
        <v>243</v>
      </c>
      <c r="E77" s="173" t="s">
        <v>694</v>
      </c>
      <c r="F77" s="143"/>
    </row>
    <row r="78" spans="1:6" s="86" customFormat="1">
      <c r="A78" s="165">
        <v>21</v>
      </c>
      <c r="B78" s="145" t="s">
        <v>679</v>
      </c>
      <c r="C78" s="177">
        <v>6105</v>
      </c>
      <c r="D78" s="168" t="s">
        <v>690</v>
      </c>
      <c r="E78" s="173" t="s">
        <v>683</v>
      </c>
      <c r="F78" s="143"/>
    </row>
    <row r="79" spans="1:6" s="86" customFormat="1">
      <c r="A79" s="165">
        <v>22</v>
      </c>
      <c r="B79" s="145" t="s">
        <v>695</v>
      </c>
      <c r="C79" s="169">
        <v>94.46</v>
      </c>
      <c r="D79" s="168" t="s">
        <v>644</v>
      </c>
      <c r="E79" s="173" t="s">
        <v>696</v>
      </c>
      <c r="F79" s="143"/>
    </row>
    <row r="80" spans="1:6" s="86" customFormat="1">
      <c r="A80" s="165">
        <v>23</v>
      </c>
      <c r="B80" s="145" t="s">
        <v>695</v>
      </c>
      <c r="C80" s="169">
        <v>264.7</v>
      </c>
      <c r="D80" s="168" t="s">
        <v>644</v>
      </c>
      <c r="E80" s="173" t="s">
        <v>697</v>
      </c>
      <c r="F80" s="143"/>
    </row>
    <row r="81" spans="1:6" s="86" customFormat="1">
      <c r="A81" s="165">
        <v>24</v>
      </c>
      <c r="B81" s="145" t="s">
        <v>695</v>
      </c>
      <c r="C81" s="169">
        <v>195.51</v>
      </c>
      <c r="D81" s="168" t="s">
        <v>644</v>
      </c>
      <c r="E81" s="173" t="s">
        <v>698</v>
      </c>
      <c r="F81" s="143"/>
    </row>
    <row r="82" spans="1:6" s="28" customFormat="1" ht="25.5" customHeight="1" thickBot="1">
      <c r="A82" s="199" t="s">
        <v>8</v>
      </c>
      <c r="B82" s="200"/>
      <c r="C82" s="174">
        <f>SUM(C58:C81)</f>
        <v>19374.479999999996</v>
      </c>
      <c r="D82" s="175"/>
      <c r="E82" s="176"/>
      <c r="F82" s="161"/>
    </row>
    <row r="83" spans="1:6" s="28" customFormat="1" ht="25.5" customHeight="1"/>
    <row r="84" spans="1:6" s="28" customFormat="1" ht="25.5" customHeight="1">
      <c r="C84" s="28" t="s">
        <v>705</v>
      </c>
      <c r="E84" s="28" t="s">
        <v>703</v>
      </c>
    </row>
    <row r="85" spans="1:6" s="28" customFormat="1" ht="25.5" customHeight="1">
      <c r="C85" s="28" t="s">
        <v>706</v>
      </c>
      <c r="E85" s="28" t="s">
        <v>704</v>
      </c>
    </row>
    <row r="86" spans="1:6" s="28" customFormat="1" ht="25.5" customHeight="1"/>
    <row r="87" spans="1:6" s="28" customFormat="1" ht="25.5" customHeight="1"/>
    <row r="88" spans="1:6" s="28" customFormat="1" ht="25.5" customHeight="1"/>
    <row r="89" spans="1:6" s="28" customFormat="1" ht="25.5" customHeight="1"/>
    <row r="90" spans="1:6" s="28" customFormat="1" ht="25.5" customHeight="1"/>
    <row r="91" spans="1:6" s="28" customFormat="1" ht="25.5" customHeight="1"/>
    <row r="92" spans="1:6" s="28" customFormat="1" ht="25.5" customHeight="1"/>
    <row r="93" spans="1:6" s="28" customFormat="1" ht="25.5" customHeight="1"/>
    <row r="94" spans="1:6" s="28" customFormat="1" ht="25.5" customHeight="1"/>
    <row r="95" spans="1:6" s="28" customFormat="1" ht="25.5" customHeight="1"/>
    <row r="96" spans="1:6" s="28" customFormat="1" ht="25.5" customHeight="1"/>
    <row r="97" s="28" customFormat="1" ht="25.5" customHeight="1"/>
    <row r="98" s="28" customFormat="1" ht="25.5" customHeight="1"/>
    <row r="99" s="28" customFormat="1" ht="25.5" customHeight="1"/>
    <row r="100" s="28" customFormat="1" ht="25.5" customHeight="1"/>
    <row r="101" s="28" customFormat="1" ht="25.5" customHeight="1"/>
    <row r="102" s="28" customFormat="1" ht="25.5" customHeight="1"/>
    <row r="103" s="28" customFormat="1" ht="25.5" customHeight="1"/>
    <row r="104" s="28" customFormat="1" ht="25.5" customHeight="1"/>
    <row r="105" s="28" customFormat="1" ht="25.5" customHeight="1"/>
    <row r="106" s="28" customFormat="1" ht="25.5" customHeight="1"/>
    <row r="107" s="28" customFormat="1" ht="25.5" customHeight="1"/>
    <row r="108" s="28" customFormat="1" ht="25.5" customHeight="1"/>
    <row r="109" s="28" customFormat="1" ht="25.5" customHeight="1"/>
    <row r="110" s="28" customFormat="1" ht="25.5" customHeight="1"/>
    <row r="111" s="28" customFormat="1" ht="25.5" customHeight="1"/>
    <row r="112" s="28" customFormat="1" ht="25.5" customHeight="1"/>
    <row r="113" s="28" customFormat="1" ht="25.5" customHeight="1"/>
    <row r="114" s="28" customFormat="1" ht="25.5" customHeight="1"/>
    <row r="115" s="28" customFormat="1" ht="25.5" customHeight="1"/>
    <row r="116" s="28" customFormat="1" ht="25.5" customHeight="1"/>
    <row r="117" s="28" customFormat="1" ht="25.5" customHeight="1"/>
    <row r="118" s="28" customFormat="1" ht="25.5" customHeight="1"/>
    <row r="119" s="28" customFormat="1" ht="25.5" customHeight="1"/>
    <row r="120" s="28" customFormat="1" ht="25.5" customHeight="1"/>
    <row r="121" s="28" customFormat="1" ht="25.5" customHeight="1"/>
    <row r="122" s="28" customFormat="1" ht="25.5" customHeight="1"/>
    <row r="123" s="28" customFormat="1" ht="25.5" customHeight="1"/>
    <row r="124" s="28" customFormat="1" ht="25.5" customHeight="1"/>
    <row r="125" s="28" customFormat="1" ht="25.5" customHeight="1"/>
    <row r="126" s="28" customFormat="1" ht="25.5" customHeight="1"/>
    <row r="127" s="28" customFormat="1" ht="25.5" customHeight="1"/>
    <row r="128" s="28" customFormat="1" ht="25.5" customHeight="1"/>
    <row r="129" s="28" customFormat="1" ht="25.5" customHeight="1"/>
    <row r="130" s="28" customFormat="1" ht="25.5" customHeight="1"/>
    <row r="131" s="28" customFormat="1" ht="25.5" customHeight="1"/>
    <row r="132" s="28" customFormat="1" ht="25.5" customHeight="1"/>
    <row r="133" s="28" customFormat="1" ht="25.5" customHeight="1"/>
    <row r="134" s="28" customFormat="1" ht="25.5" customHeight="1"/>
    <row r="135" s="28" customFormat="1" ht="25.5" customHeight="1"/>
    <row r="136" s="28" customFormat="1" ht="25.5" customHeight="1"/>
    <row r="137" s="28" customFormat="1" ht="25.5" customHeight="1"/>
    <row r="138" s="28" customFormat="1" ht="25.5" customHeight="1"/>
    <row r="139" s="28" customFormat="1" ht="25.5" customHeight="1"/>
    <row r="140" s="28" customFormat="1" ht="25.5" customHeight="1"/>
    <row r="141" s="28" customFormat="1" ht="25.5" customHeight="1"/>
    <row r="142" s="28" customFormat="1" ht="25.5" customHeight="1"/>
    <row r="143" s="28" customFormat="1" ht="25.5" customHeight="1"/>
    <row r="144" s="28" customFormat="1" ht="25.5" customHeight="1"/>
    <row r="145" s="28" customFormat="1" ht="25.5" customHeight="1"/>
    <row r="146" s="28" customFormat="1" ht="25.5" customHeight="1"/>
    <row r="147" s="28" customFormat="1" ht="25.5" customHeight="1"/>
    <row r="148" s="28" customFormat="1" ht="25.5" customHeight="1"/>
    <row r="149" s="28" customFormat="1" ht="25.5" customHeight="1"/>
    <row r="150" s="28" customFormat="1" ht="25.5" customHeight="1"/>
    <row r="151" s="28" customFormat="1" ht="25.5" customHeight="1"/>
    <row r="152" s="28" customFormat="1" ht="25.5" customHeight="1"/>
    <row r="153" s="28" customFormat="1" ht="25.5" customHeight="1"/>
    <row r="154" s="28" customFormat="1" ht="25.5" customHeight="1"/>
    <row r="155" s="28" customFormat="1" ht="25.5" customHeight="1"/>
    <row r="156" s="28" customFormat="1" ht="25.5" customHeight="1"/>
    <row r="157" s="28" customFormat="1" ht="25.5" customHeight="1"/>
    <row r="158" s="28" customFormat="1" ht="25.5" customHeight="1"/>
    <row r="159" s="28" customFormat="1" ht="25.5" customHeight="1"/>
    <row r="160" s="28" customFormat="1" ht="25.5" customHeight="1"/>
    <row r="161" s="28" customFormat="1" ht="25.5" customHeight="1"/>
    <row r="162" s="28" customFormat="1" ht="25.5" customHeight="1"/>
    <row r="163" s="28" customFormat="1" ht="25.5" customHeight="1"/>
    <row r="164" s="28" customFormat="1" ht="25.5" customHeight="1"/>
    <row r="165" s="28" customFormat="1" ht="25.5" customHeight="1"/>
    <row r="166" s="28" customFormat="1" ht="25.5" customHeight="1"/>
    <row r="167" s="28" customFormat="1" ht="25.5" customHeight="1"/>
    <row r="168" s="28" customFormat="1" ht="25.5" customHeight="1"/>
    <row r="169" s="28" customFormat="1" ht="25.5" customHeight="1"/>
    <row r="170" s="28" customFormat="1" ht="25.5" customHeight="1"/>
    <row r="171" s="28" customFormat="1" ht="25.5" customHeight="1"/>
    <row r="172" s="28" customFormat="1" ht="25.5" customHeight="1"/>
    <row r="173" s="28" customFormat="1" ht="25.5" customHeight="1"/>
    <row r="174" s="28" customFormat="1" ht="25.5" customHeight="1"/>
    <row r="175" s="28" customFormat="1" ht="25.5" customHeight="1"/>
    <row r="176" s="28" customFormat="1" ht="25.5" customHeight="1"/>
    <row r="177" s="28" customFormat="1" ht="25.5" customHeight="1"/>
    <row r="178" s="28" customFormat="1" ht="25.5" customHeight="1"/>
    <row r="179" s="28" customFormat="1" ht="25.5" customHeight="1"/>
    <row r="180" s="28" customFormat="1" ht="25.5" customHeight="1"/>
    <row r="181" s="28" customFormat="1" ht="25.5" customHeight="1"/>
    <row r="182" s="28" customFormat="1" ht="25.5" customHeight="1"/>
    <row r="183" s="28" customFormat="1" ht="25.5" customHeight="1"/>
    <row r="184" s="28" customFormat="1" ht="25.5" customHeight="1"/>
    <row r="185" s="28" customFormat="1" ht="25.5" customHeight="1"/>
    <row r="186" s="28" customFormat="1" ht="25.5" customHeight="1"/>
    <row r="187" s="28" customFormat="1" ht="25.5" customHeight="1"/>
    <row r="188" s="28" customFormat="1" ht="25.5" customHeight="1"/>
    <row r="189" s="28" customFormat="1" ht="25.5" customHeight="1"/>
    <row r="190" s="28" customFormat="1" ht="25.5" customHeight="1"/>
    <row r="191" s="28" customFormat="1" ht="25.5" customHeight="1"/>
    <row r="192" s="28" customFormat="1" ht="25.5" customHeight="1"/>
    <row r="193" s="28" customFormat="1" ht="25.5" customHeight="1"/>
    <row r="194" s="28" customFormat="1" ht="25.5" customHeight="1"/>
    <row r="195" s="28" customFormat="1" ht="25.5" customHeight="1"/>
    <row r="196" s="28" customFormat="1" ht="25.5" customHeight="1"/>
    <row r="197" s="28" customFormat="1" ht="25.5" customHeight="1"/>
    <row r="198" s="28" customFormat="1" ht="25.5" customHeight="1"/>
    <row r="199" s="28" customFormat="1" ht="25.5" customHeight="1"/>
    <row r="200" s="28" customFormat="1" ht="25.5" customHeight="1"/>
    <row r="201" s="28" customFormat="1" ht="25.5" customHeight="1"/>
    <row r="202" s="28" customFormat="1" ht="25.5" customHeight="1"/>
    <row r="203" s="28" customFormat="1" ht="25.5" customHeight="1"/>
    <row r="204" s="28" customFormat="1" ht="25.5" customHeight="1"/>
    <row r="205" s="28" customFormat="1" ht="25.5" customHeight="1"/>
    <row r="206" s="28" customFormat="1" ht="25.5" customHeight="1"/>
    <row r="207" s="28" customFormat="1" ht="25.5" customHeight="1"/>
    <row r="208" s="28" customFormat="1" ht="25.5" customHeight="1"/>
    <row r="209" s="28" customFormat="1" ht="25.5" customHeight="1"/>
    <row r="210" s="28" customFormat="1" ht="25.5" customHeight="1"/>
    <row r="211" s="28" customFormat="1" ht="25.5" customHeight="1"/>
    <row r="212" s="28" customFormat="1" ht="25.5" customHeight="1"/>
    <row r="213" s="28" customFormat="1" ht="25.5" customHeight="1"/>
    <row r="214" s="28" customFormat="1" ht="25.5" customHeight="1"/>
    <row r="215" s="28" customFormat="1" ht="25.5" customHeight="1"/>
    <row r="216" s="28" customFormat="1" ht="25.5" customHeight="1"/>
    <row r="217" s="28" customFormat="1" ht="25.5" customHeight="1"/>
    <row r="218" s="28" customFormat="1" ht="25.5" customHeight="1"/>
    <row r="219" s="28" customFormat="1" ht="25.5" customHeight="1"/>
    <row r="220" s="28" customFormat="1" ht="25.5" customHeight="1"/>
    <row r="221" s="28" customFormat="1" ht="25.5" customHeight="1"/>
    <row r="222" s="28" customFormat="1" ht="25.5" customHeight="1"/>
    <row r="223" s="28" customFormat="1" ht="25.5" customHeight="1"/>
    <row r="224" s="28" customFormat="1" ht="25.5" customHeight="1"/>
    <row r="225" s="28" customFormat="1" ht="25.5" customHeight="1"/>
    <row r="226" s="28" customFormat="1" ht="25.5" customHeight="1"/>
    <row r="227" s="28" customFormat="1" ht="25.5" customHeight="1"/>
    <row r="228" s="28" customFormat="1" ht="25.5" customHeight="1"/>
    <row r="229" s="28" customFormat="1" ht="25.5" customHeight="1"/>
    <row r="230" s="28" customFormat="1" ht="25.5" customHeight="1"/>
    <row r="231" s="28" customFormat="1" ht="25.5" customHeight="1"/>
    <row r="232" s="28" customFormat="1" ht="25.5" customHeight="1"/>
    <row r="233" s="28" customFormat="1" ht="25.5" customHeight="1"/>
    <row r="234" s="28" customFormat="1" ht="25.5" customHeight="1"/>
    <row r="235" s="28" customFormat="1" ht="25.5" customHeight="1"/>
    <row r="236" s="28" customFormat="1" ht="25.5" customHeight="1"/>
    <row r="237" s="28" customFormat="1" ht="25.5" customHeight="1"/>
    <row r="238" s="28" customFormat="1" ht="25.5" customHeight="1"/>
    <row r="239" s="28" customFormat="1" ht="25.5" customHeight="1"/>
    <row r="240" s="28" customFormat="1" ht="25.5" customHeight="1"/>
    <row r="241" s="28" customFormat="1" ht="25.5" customHeight="1"/>
    <row r="242" s="28" customFormat="1" ht="25.5" customHeight="1"/>
    <row r="243" s="28" customFormat="1" ht="25.5" customHeight="1"/>
    <row r="244" s="28" customFormat="1" ht="25.5" customHeight="1"/>
    <row r="245" s="28" customFormat="1" ht="25.5" customHeight="1"/>
    <row r="246" s="28" customFormat="1" ht="25.5" customHeight="1"/>
    <row r="247" s="28" customFormat="1" ht="25.5" customHeight="1"/>
    <row r="248" s="28" customFormat="1" ht="25.5" customHeight="1"/>
    <row r="249" s="28" customFormat="1" ht="25.5" customHeight="1"/>
    <row r="250" s="28" customFormat="1" ht="25.5" customHeight="1"/>
    <row r="251" s="28" customFormat="1" ht="25.5" customHeight="1"/>
    <row r="252" s="28" customFormat="1" ht="25.5" customHeight="1"/>
    <row r="253" s="28" customFormat="1" ht="25.5" customHeight="1"/>
    <row r="254" s="28" customFormat="1" ht="25.5" customHeight="1"/>
    <row r="255" s="28" customFormat="1" ht="25.5" customHeight="1"/>
    <row r="256" s="28" customFormat="1" ht="25.5" customHeight="1"/>
    <row r="257" s="28" customFormat="1" ht="25.5" customHeight="1"/>
    <row r="258" s="28" customFormat="1" ht="25.5" customHeight="1"/>
    <row r="259" s="28" customFormat="1" ht="25.5" customHeight="1"/>
    <row r="260" s="28" customFormat="1" ht="25.5" customHeight="1"/>
    <row r="261" s="28" customFormat="1" ht="25.5" customHeight="1"/>
    <row r="262" s="28" customFormat="1" ht="25.5" customHeight="1"/>
    <row r="263" s="28" customFormat="1" ht="25.5" customHeight="1"/>
    <row r="264" s="28" customFormat="1" ht="25.5" customHeight="1"/>
    <row r="265" s="28" customFormat="1" ht="25.5" customHeight="1"/>
    <row r="266" s="28" customFormat="1" ht="25.5" customHeight="1"/>
    <row r="267" s="28" customFormat="1" ht="25.5" customHeight="1"/>
    <row r="268" s="28" customFormat="1" ht="25.5" customHeight="1"/>
    <row r="269" s="28" customFormat="1" ht="25.5" customHeight="1"/>
    <row r="270" s="28" customFormat="1" ht="25.5" customHeight="1"/>
    <row r="271" s="28" customFormat="1" ht="25.5" customHeight="1"/>
    <row r="272" s="28" customFormat="1" ht="25.5" customHeight="1"/>
    <row r="273" s="28" customFormat="1" ht="25.5" customHeight="1"/>
    <row r="274" s="28" customFormat="1" ht="25.5" customHeight="1"/>
    <row r="275" s="28" customFormat="1" ht="25.5" customHeight="1"/>
    <row r="276" s="28" customFormat="1" ht="25.5" customHeight="1"/>
    <row r="277" s="28" customFormat="1" ht="25.5" customHeight="1"/>
    <row r="278" s="28" customFormat="1" ht="25.5" customHeight="1"/>
    <row r="279" s="28" customFormat="1" ht="25.5" customHeight="1"/>
    <row r="280" s="28" customFormat="1" ht="25.5" customHeight="1"/>
    <row r="281" s="28" customFormat="1" ht="25.5" customHeight="1"/>
    <row r="282" s="28" customFormat="1" ht="25.5" customHeight="1"/>
    <row r="283" s="28" customFormat="1" ht="25.5" customHeight="1"/>
    <row r="284" s="28" customFormat="1" ht="25.5" customHeight="1"/>
    <row r="285" s="28" customFormat="1" ht="25.5" customHeight="1"/>
    <row r="286" s="28" customFormat="1" ht="25.5" customHeight="1"/>
    <row r="287" s="28" customFormat="1" ht="25.5" customHeight="1"/>
    <row r="288" s="28" customFormat="1" ht="25.5" customHeight="1"/>
    <row r="289" s="28" customFormat="1" ht="25.5" customHeight="1"/>
    <row r="290" s="28" customFormat="1" ht="25.5" customHeight="1"/>
    <row r="291" s="28" customFormat="1" ht="25.5" customHeight="1"/>
    <row r="292" s="28" customFormat="1" ht="25.5" customHeight="1"/>
    <row r="293" s="28" customFormat="1" ht="25.5" customHeight="1"/>
    <row r="294" s="28" customFormat="1" ht="25.5" customHeight="1"/>
    <row r="295" s="28" customFormat="1" ht="25.5" customHeight="1"/>
    <row r="296" s="28" customFormat="1" ht="25.5" customHeight="1"/>
    <row r="297" s="28" customFormat="1" ht="25.5" customHeight="1"/>
    <row r="298" s="28" customFormat="1" ht="25.5" customHeight="1"/>
    <row r="299" s="28" customFormat="1" ht="25.5" customHeight="1"/>
    <row r="300" s="28" customFormat="1" ht="25.5" customHeight="1"/>
    <row r="301" s="28" customFormat="1" ht="25.5" customHeight="1"/>
    <row r="302" s="28" customFormat="1" ht="25.5" customHeight="1"/>
    <row r="303" s="28" customFormat="1" ht="25.5" customHeight="1"/>
    <row r="304" s="28" customFormat="1" ht="25.5" customHeight="1"/>
    <row r="305" s="28" customFormat="1" ht="25.5" customHeight="1"/>
    <row r="306" s="28" customFormat="1" ht="25.5" customHeight="1"/>
    <row r="307" s="28" customFormat="1" ht="25.5" customHeight="1"/>
    <row r="308" s="28" customFormat="1" ht="25.5" customHeight="1"/>
    <row r="309" s="28" customFormat="1" ht="25.5" customHeight="1"/>
    <row r="310" s="28" customFormat="1" ht="25.5" customHeight="1"/>
    <row r="311" s="28" customFormat="1" ht="25.5" customHeight="1"/>
    <row r="312" s="28" customFormat="1" ht="25.5" customHeight="1"/>
    <row r="313" s="28" customFormat="1" ht="25.5" customHeight="1"/>
    <row r="314" s="28" customFormat="1" ht="25.5" customHeight="1"/>
    <row r="315" s="28" customFormat="1" ht="25.5" customHeight="1"/>
    <row r="316" s="28" customFormat="1" ht="25.5" customHeight="1"/>
    <row r="317" s="28" customFormat="1" ht="25.5" customHeight="1"/>
    <row r="318" s="28" customFormat="1" ht="25.5" customHeight="1"/>
    <row r="319" s="28" customFormat="1" ht="25.5" customHeight="1"/>
    <row r="320" s="28" customFormat="1" ht="25.5" customHeight="1"/>
    <row r="321" s="28" customFormat="1" ht="25.5" customHeight="1"/>
    <row r="322" s="28" customFormat="1" ht="25.5" customHeight="1"/>
    <row r="323" s="28" customFormat="1" ht="25.5" customHeight="1"/>
    <row r="324" s="28" customFormat="1" ht="25.5" customHeight="1"/>
    <row r="325" s="28" customFormat="1" ht="25.5" customHeight="1"/>
    <row r="326" s="28" customFormat="1" ht="25.5" customHeight="1"/>
    <row r="327" s="28" customFormat="1" ht="25.5" customHeight="1"/>
    <row r="328" s="28" customFormat="1" ht="25.5" customHeight="1"/>
    <row r="329" s="28" customFormat="1" ht="25.5" customHeight="1"/>
    <row r="330" s="28" customFormat="1" ht="25.5" customHeight="1"/>
    <row r="331" s="28" customFormat="1" ht="25.5" customHeight="1"/>
    <row r="332" s="28" customFormat="1" ht="25.5" customHeight="1"/>
    <row r="333" s="28" customFormat="1" ht="25.5" customHeight="1"/>
    <row r="334" s="28" customFormat="1" ht="25.5" customHeight="1"/>
    <row r="335" s="28" customFormat="1" ht="25.5" customHeight="1"/>
    <row r="336" s="28" customFormat="1" ht="25.5" customHeight="1"/>
    <row r="337" s="28" customFormat="1" ht="25.5" customHeight="1"/>
    <row r="338" s="28" customFormat="1" ht="25.5" customHeight="1"/>
    <row r="339" s="28" customFormat="1" ht="25.5" customHeight="1"/>
    <row r="340" s="28" customFormat="1" ht="25.5" customHeight="1"/>
    <row r="341" s="28" customFormat="1" ht="25.5" customHeight="1"/>
    <row r="342" s="28" customFormat="1" ht="25.5" customHeight="1"/>
    <row r="343" s="28" customFormat="1" ht="25.5" customHeight="1"/>
    <row r="344" s="28" customFormat="1" ht="25.5" customHeight="1"/>
    <row r="345" s="28" customFormat="1" ht="25.5" customHeight="1"/>
    <row r="346" s="28" customFormat="1" ht="25.5" customHeight="1"/>
    <row r="347" s="28" customFormat="1" ht="25.5" customHeight="1"/>
    <row r="348" s="28" customFormat="1" ht="25.5" customHeight="1"/>
    <row r="349" s="28" customFormat="1" ht="25.5" customHeight="1"/>
    <row r="350" s="28" customFormat="1" ht="25.5" customHeight="1"/>
    <row r="351" s="28" customFormat="1" ht="25.5" customHeight="1"/>
    <row r="352" s="28" customFormat="1" ht="25.5" customHeight="1"/>
    <row r="353" s="28" customFormat="1" ht="25.5" customHeight="1"/>
    <row r="354" s="28" customFormat="1" ht="25.5" customHeight="1"/>
    <row r="355" s="28" customFormat="1" ht="25.5" customHeight="1"/>
    <row r="356" s="28" customFormat="1" ht="25.5" customHeight="1"/>
    <row r="357" s="28" customFormat="1" ht="25.5" customHeight="1"/>
    <row r="358" s="28" customFormat="1" ht="25.5" customHeight="1"/>
    <row r="359" s="28" customFormat="1" ht="25.5" customHeight="1"/>
    <row r="360" s="28" customFormat="1" ht="25.5" customHeight="1"/>
    <row r="361" s="28" customFormat="1" ht="25.5" customHeight="1"/>
    <row r="362" s="28" customFormat="1" ht="25.5" customHeight="1"/>
    <row r="363" s="28" customFormat="1" ht="25.5" customHeight="1"/>
    <row r="364" s="28" customFormat="1" ht="25.5" customHeight="1"/>
    <row r="365" s="28" customFormat="1" ht="25.5" customHeight="1"/>
    <row r="366" s="28" customFormat="1" ht="25.5" customHeight="1"/>
    <row r="367" s="28" customFormat="1" ht="25.5" customHeight="1"/>
    <row r="368" s="28" customFormat="1" ht="25.5" customHeight="1"/>
    <row r="369" s="28" customFormat="1" ht="25.5" customHeight="1"/>
    <row r="370" s="28" customFormat="1" ht="25.5" customHeight="1"/>
    <row r="371" s="28" customFormat="1" ht="25.5" customHeight="1"/>
    <row r="372" s="28" customFormat="1" ht="25.5" customHeight="1"/>
    <row r="373" s="28" customFormat="1" ht="25.5" customHeight="1"/>
    <row r="374" s="28" customFormat="1" ht="25.5" customHeight="1"/>
    <row r="375" s="28" customFormat="1" ht="25.5" customHeight="1"/>
    <row r="376" s="28" customFormat="1" ht="25.5" customHeight="1"/>
    <row r="377" s="28" customFormat="1" ht="25.5" customHeight="1"/>
    <row r="378" s="28" customFormat="1" ht="25.5" customHeight="1"/>
    <row r="379" s="28" customFormat="1" ht="25.5" customHeight="1"/>
    <row r="380" s="28" customFormat="1" ht="25.5" customHeight="1"/>
    <row r="381" s="28" customFormat="1" ht="25.5" customHeight="1"/>
    <row r="382" s="28" customFormat="1" ht="25.5" customHeight="1"/>
    <row r="383" s="28" customFormat="1" ht="25.5" customHeight="1"/>
    <row r="384" s="28" customFormat="1" ht="25.5" customHeight="1"/>
    <row r="385" s="28" customFormat="1" ht="25.5" customHeight="1"/>
    <row r="386" s="28" customFormat="1" ht="25.5" customHeight="1"/>
    <row r="387" s="28" customFormat="1" ht="25.5" customHeight="1"/>
    <row r="388" s="28" customFormat="1" ht="25.5" customHeight="1"/>
    <row r="389" s="28" customFormat="1" ht="25.5" customHeight="1"/>
    <row r="390" s="28" customFormat="1" ht="25.5" customHeight="1"/>
    <row r="391" s="28" customFormat="1" ht="25.5" customHeight="1"/>
    <row r="392" s="28" customFormat="1" ht="25.5" customHeight="1"/>
    <row r="393" s="28" customFormat="1" ht="25.5" customHeight="1"/>
    <row r="394" s="28" customFormat="1" ht="25.5" customHeight="1"/>
    <row r="395" s="28" customFormat="1" ht="25.5" customHeight="1"/>
    <row r="396" s="28" customFormat="1" ht="25.5" customHeight="1"/>
    <row r="397" s="28" customFormat="1" ht="25.5" customHeight="1"/>
    <row r="398" s="28" customFormat="1" ht="25.5" customHeight="1"/>
    <row r="399" s="28" customFormat="1" ht="25.5" customHeight="1"/>
    <row r="400" s="28" customFormat="1" ht="25.5" customHeight="1"/>
    <row r="401" s="28" customFormat="1" ht="25.5" customHeight="1"/>
    <row r="402" s="28" customFormat="1" ht="25.5" customHeight="1"/>
    <row r="403" s="28" customFormat="1" ht="25.5" customHeight="1"/>
    <row r="404" s="28" customFormat="1" ht="25.5" customHeight="1"/>
    <row r="405" s="28" customFormat="1" ht="25.5" customHeight="1"/>
    <row r="406" s="28" customFormat="1" ht="25.5" customHeight="1"/>
    <row r="407" s="28" customFormat="1" ht="25.5" customHeight="1"/>
    <row r="408" s="28" customFormat="1" ht="25.5" customHeight="1"/>
    <row r="409" s="28" customFormat="1" ht="25.5" customHeight="1"/>
    <row r="410" s="28" customFormat="1" ht="25.5" customHeight="1"/>
    <row r="411" s="28" customFormat="1" ht="25.5" customHeight="1"/>
    <row r="412" s="28" customFormat="1" ht="25.5" customHeight="1"/>
    <row r="413" s="28" customFormat="1" ht="25.5" customHeight="1"/>
    <row r="414" s="28" customFormat="1" ht="25.5" customHeight="1"/>
    <row r="415" s="28" customFormat="1" ht="25.5" customHeight="1"/>
    <row r="416" s="28" customFormat="1" ht="25.5" customHeight="1"/>
    <row r="417" s="28" customFormat="1" ht="25.5" customHeight="1"/>
    <row r="418" s="28" customFormat="1" ht="25.5" customHeight="1"/>
    <row r="419" s="28" customFormat="1" ht="25.5" customHeight="1"/>
    <row r="420" s="28" customFormat="1" ht="25.5" customHeight="1"/>
    <row r="421" s="28" customFormat="1" ht="25.5" customHeight="1"/>
    <row r="422" s="28" customFormat="1" ht="25.5" customHeight="1"/>
    <row r="423" s="28" customFormat="1" ht="25.5" customHeight="1"/>
    <row r="424" s="28" customFormat="1" ht="25.5" customHeight="1"/>
    <row r="425" s="28" customFormat="1" ht="25.5" customHeight="1"/>
    <row r="426" s="28" customFormat="1" ht="25.5" customHeight="1"/>
    <row r="427" s="28" customFormat="1" ht="25.5" customHeight="1"/>
    <row r="428" s="28" customFormat="1" ht="25.5" customHeight="1"/>
    <row r="429" s="28" customFormat="1" ht="25.5" customHeight="1"/>
    <row r="430" s="28" customFormat="1" ht="25.5" customHeight="1"/>
    <row r="431" s="28" customFormat="1" ht="25.5" customHeight="1"/>
    <row r="432" s="28" customFormat="1" ht="25.5" customHeight="1"/>
    <row r="433" s="28" customFormat="1" ht="25.5" customHeight="1"/>
    <row r="434" s="28" customFormat="1" ht="25.5" customHeight="1"/>
    <row r="435" s="28" customFormat="1" ht="25.5" customHeight="1"/>
    <row r="436" s="28" customFormat="1" ht="25.5" customHeight="1"/>
    <row r="437" s="28" customFormat="1" ht="25.5" customHeight="1"/>
    <row r="438" s="28" customFormat="1" ht="25.5" customHeight="1"/>
    <row r="439" s="28" customFormat="1" ht="25.5" customHeight="1"/>
    <row r="440" s="28" customFormat="1" ht="25.5" customHeight="1"/>
    <row r="441" s="28" customFormat="1" ht="25.5" customHeight="1"/>
    <row r="442" s="28" customFormat="1" ht="25.5" customHeight="1"/>
    <row r="443" s="28" customFormat="1" ht="25.5" customHeight="1"/>
    <row r="444" s="28" customFormat="1" ht="25.5" customHeight="1"/>
    <row r="445" s="28" customFormat="1" ht="25.5" customHeight="1"/>
    <row r="446" s="28" customFormat="1" ht="25.5" customHeight="1"/>
    <row r="447" s="28" customFormat="1" ht="25.5" customHeight="1"/>
    <row r="448" s="28" customFormat="1" ht="25.5" customHeight="1"/>
    <row r="449" s="28" customFormat="1" ht="25.5" customHeight="1"/>
    <row r="450" s="28" customFormat="1" ht="25.5" customHeight="1"/>
    <row r="451" s="28" customFormat="1" ht="25.5" customHeight="1"/>
    <row r="452" s="28" customFormat="1" ht="25.5" customHeight="1"/>
    <row r="453" s="28" customFormat="1" ht="25.5" customHeight="1"/>
    <row r="454" s="28" customFormat="1" ht="25.5" customHeight="1"/>
    <row r="455" s="28" customFormat="1" ht="25.5" customHeight="1"/>
    <row r="456" s="28" customFormat="1" ht="25.5" customHeight="1"/>
    <row r="457" s="28" customFormat="1" ht="25.5" customHeight="1"/>
    <row r="458" s="28" customFormat="1" ht="25.5" customHeight="1"/>
    <row r="459" s="28" customFormat="1" ht="25.5" customHeight="1"/>
    <row r="460" s="28" customFormat="1" ht="25.5" customHeight="1"/>
    <row r="461" s="28" customFormat="1" ht="25.5" customHeight="1"/>
    <row r="462" s="28" customFormat="1" ht="25.5" customHeight="1"/>
    <row r="463" s="28" customFormat="1" ht="25.5" customHeight="1"/>
    <row r="464" s="28" customFormat="1" ht="25.5" customHeight="1"/>
    <row r="465" s="28" customFormat="1" ht="25.5" customHeight="1"/>
    <row r="466" s="28" customFormat="1" ht="25.5" customHeight="1"/>
    <row r="467" s="28" customFormat="1" ht="25.5" customHeight="1"/>
    <row r="468" s="28" customFormat="1" ht="25.5" customHeight="1"/>
    <row r="469" s="28" customFormat="1" ht="25.5" customHeight="1"/>
    <row r="470" s="28" customFormat="1" ht="25.5" customHeight="1"/>
    <row r="471" s="28" customFormat="1" ht="25.5" customHeight="1"/>
    <row r="472" s="28" customFormat="1" ht="25.5" customHeight="1"/>
    <row r="473" s="28" customFormat="1" ht="25.5" customHeight="1"/>
    <row r="474" s="28" customFormat="1" ht="25.5" customHeight="1"/>
    <row r="475" s="28" customFormat="1" ht="25.5" customHeight="1"/>
    <row r="476" s="28" customFormat="1" ht="25.5" customHeight="1"/>
    <row r="477" s="28" customFormat="1" ht="25.5" customHeight="1"/>
    <row r="478" s="28" customFormat="1" ht="25.5" customHeight="1"/>
    <row r="479" s="28" customFormat="1" ht="25.5" customHeight="1"/>
    <row r="480" s="28" customFormat="1" ht="25.5" customHeight="1"/>
    <row r="481" s="28" customFormat="1" ht="25.5" customHeight="1"/>
    <row r="482" s="28" customFormat="1" ht="25.5" customHeight="1"/>
    <row r="483" s="28" customFormat="1" ht="25.5" customHeight="1"/>
    <row r="484" s="28" customFormat="1" ht="25.5" customHeight="1"/>
    <row r="485" s="28" customFormat="1" ht="25.5" customHeight="1"/>
    <row r="486" s="28" customFormat="1" ht="25.5" customHeight="1"/>
    <row r="487" s="28" customFormat="1" ht="25.5" customHeight="1"/>
    <row r="488" s="28" customFormat="1" ht="25.5" customHeight="1"/>
    <row r="489" s="28" customFormat="1" ht="25.5" customHeight="1"/>
    <row r="490" s="28" customFormat="1" ht="25.5" customHeight="1"/>
    <row r="491" s="28" customFormat="1" ht="25.5" customHeight="1"/>
    <row r="492" s="28" customFormat="1" ht="25.5" customHeight="1"/>
    <row r="493" s="28" customFormat="1" ht="25.5" customHeight="1"/>
    <row r="494" s="28" customFormat="1" ht="25.5" customHeight="1"/>
    <row r="495" s="28" customFormat="1" ht="25.5" customHeight="1"/>
    <row r="496" s="28" customFormat="1" ht="25.5" customHeight="1"/>
    <row r="497" s="28" customFormat="1" ht="25.5" customHeight="1"/>
    <row r="498" s="28" customFormat="1" ht="25.5" customHeight="1"/>
    <row r="499" s="28" customFormat="1" ht="25.5" customHeight="1"/>
    <row r="500" s="28" customFormat="1" ht="25.5" customHeight="1"/>
    <row r="501" s="28" customFormat="1" ht="25.5" customHeight="1"/>
    <row r="502" s="28" customFormat="1" ht="25.5" customHeight="1"/>
    <row r="503" s="28" customFormat="1" ht="25.5" customHeight="1"/>
    <row r="504" s="28" customFormat="1" ht="25.5" customHeight="1"/>
    <row r="505" s="28" customFormat="1" ht="25.5" customHeight="1"/>
    <row r="506" s="28" customFormat="1" ht="25.5" customHeight="1"/>
    <row r="507" s="28" customFormat="1" ht="25.5" customHeight="1"/>
    <row r="508" s="28" customFormat="1" ht="25.5" customHeight="1"/>
    <row r="509" s="28" customFormat="1" ht="25.5" customHeight="1"/>
    <row r="510" s="28" customFormat="1" ht="25.5" customHeight="1"/>
    <row r="511" s="28" customFormat="1" ht="25.5" customHeight="1"/>
    <row r="512" s="28" customFormat="1" ht="25.5" customHeight="1"/>
    <row r="513" s="28" customFormat="1" ht="25.5" customHeight="1"/>
    <row r="514" s="28" customFormat="1" ht="25.5" customHeight="1"/>
    <row r="515" s="28" customFormat="1" ht="25.5" customHeight="1"/>
    <row r="516" s="28" customFormat="1" ht="25.5" customHeight="1"/>
    <row r="517" s="28" customFormat="1" ht="25.5" customHeight="1"/>
    <row r="518" s="28" customFormat="1" ht="25.5" customHeight="1"/>
    <row r="519" s="28" customFormat="1" ht="25.5" customHeight="1"/>
    <row r="520" s="28" customFormat="1" ht="25.5" customHeight="1"/>
    <row r="521" s="28" customFormat="1" ht="25.5" customHeight="1"/>
    <row r="522" s="28" customFormat="1" ht="25.5" customHeight="1"/>
    <row r="523" s="28" customFormat="1" ht="25.5" customHeight="1"/>
    <row r="524" s="28" customFormat="1" ht="25.5" customHeight="1"/>
    <row r="525" s="28" customFormat="1" ht="25.5" customHeight="1"/>
    <row r="526" s="28" customFormat="1" ht="25.5" customHeight="1"/>
    <row r="527" s="28" customFormat="1" ht="25.5" customHeight="1"/>
    <row r="528" s="28" customFormat="1" ht="25.5" customHeight="1"/>
    <row r="529" s="28" customFormat="1" ht="25.5" customHeight="1"/>
    <row r="530" s="28" customFormat="1" ht="25.5" customHeight="1"/>
    <row r="531" s="28" customFormat="1" ht="25.5" customHeight="1"/>
    <row r="532" s="28" customFormat="1" ht="25.5" customHeight="1"/>
    <row r="533" s="28" customFormat="1" ht="25.5" customHeight="1"/>
    <row r="534" s="28" customFormat="1" ht="25.5" customHeight="1"/>
    <row r="535" s="28" customFormat="1" ht="25.5" customHeight="1"/>
    <row r="536" s="28" customFormat="1" ht="25.5" customHeight="1"/>
    <row r="537" s="28" customFormat="1" ht="25.5" customHeight="1"/>
    <row r="538" s="28" customFormat="1" ht="25.5" customHeight="1"/>
    <row r="539" s="28" customFormat="1" ht="25.5" customHeight="1"/>
    <row r="540" s="28" customFormat="1" ht="25.5" customHeight="1"/>
    <row r="541" s="28" customFormat="1" ht="25.5" customHeight="1"/>
    <row r="542" s="28" customFormat="1" ht="25.5" customHeight="1"/>
    <row r="543" s="28" customFormat="1" ht="25.5" customHeight="1"/>
  </sheetData>
  <mergeCells count="6">
    <mergeCell ref="A82:B82"/>
    <mergeCell ref="A4:E4"/>
    <mergeCell ref="B8:C8"/>
    <mergeCell ref="B12:C12"/>
    <mergeCell ref="A54:B54"/>
    <mergeCell ref="B57:C57"/>
  </mergeCells>
  <dataValidations count="2">
    <dataValidation type="textLength" operator="lessThanOrEqual" allowBlank="1" showInputMessage="1" showErrorMessage="1" errorTitle="Atentie" error="Ati depasit lungimea campului de 30 caractere" sqref="D43:D53 D21:D39 D62:D81">
      <formula1>30</formula1>
    </dataValidation>
    <dataValidation type="textLength" operator="lessThanOrEqual" allowBlank="1" showInputMessage="1" showErrorMessage="1" errorTitle="Atentie" error="Ati depasit lungimea campului de 70 caractere" sqref="E43:E53 E21:E39 E62:E81">
      <formula1>70</formula1>
    </dataValidation>
  </dataValidation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11"/>
  <sheetViews>
    <sheetView workbookViewId="0">
      <selection activeCell="D33" sqref="D33"/>
    </sheetView>
  </sheetViews>
  <sheetFormatPr defaultRowHeight="15"/>
  <cols>
    <col min="1" max="1" width="7" customWidth="1"/>
    <col min="2" max="2" width="12.140625" customWidth="1"/>
    <col min="3" max="3" width="14.85546875" customWidth="1"/>
    <col min="4" max="4" width="38.85546875" customWidth="1"/>
    <col min="5" max="5" width="34.85546875" customWidth="1"/>
  </cols>
  <sheetData>
    <row r="1" spans="1:6">
      <c r="A1" s="1" t="s">
        <v>10</v>
      </c>
      <c r="B1" s="1"/>
      <c r="C1" s="1"/>
      <c r="D1" s="1"/>
      <c r="E1" s="2"/>
    </row>
    <row r="2" spans="1:6">
      <c r="A2" s="1" t="s">
        <v>11</v>
      </c>
      <c r="B2" s="1"/>
      <c r="C2" s="1"/>
      <c r="D2" s="1"/>
      <c r="E2" s="2"/>
    </row>
    <row r="3" spans="1:6">
      <c r="A3" s="190" t="s">
        <v>45</v>
      </c>
      <c r="B3" s="190"/>
      <c r="C3" s="190"/>
      <c r="D3" s="190"/>
      <c r="E3" s="190"/>
    </row>
    <row r="4" spans="1:6" ht="15.75" thickBot="1">
      <c r="A4" s="23"/>
      <c r="B4" s="23"/>
      <c r="C4" s="23"/>
      <c r="D4" s="23"/>
      <c r="E4" s="23"/>
    </row>
    <row r="5" spans="1:6">
      <c r="A5" s="4" t="s">
        <v>0</v>
      </c>
      <c r="B5" s="5" t="s">
        <v>1</v>
      </c>
      <c r="C5" s="5" t="s">
        <v>2</v>
      </c>
      <c r="D5" s="5" t="s">
        <v>3</v>
      </c>
      <c r="E5" s="6" t="s">
        <v>4</v>
      </c>
    </row>
    <row r="6" spans="1:6">
      <c r="A6" s="7"/>
      <c r="B6" s="8"/>
      <c r="C6" s="8"/>
      <c r="D6" s="8"/>
      <c r="E6" s="9"/>
    </row>
    <row r="7" spans="1:6" ht="19.5" customHeight="1">
      <c r="A7" s="10" t="s">
        <v>5</v>
      </c>
      <c r="B7" s="186" t="s">
        <v>6</v>
      </c>
      <c r="C7" s="187"/>
      <c r="D7" s="11"/>
      <c r="E7" s="12"/>
    </row>
    <row r="8" spans="1:6">
      <c r="A8" s="13">
        <v>1</v>
      </c>
      <c r="B8" s="14" t="s">
        <v>46</v>
      </c>
      <c r="C8" s="56">
        <v>284136</v>
      </c>
      <c r="D8" s="16" t="s">
        <v>13</v>
      </c>
      <c r="E8" s="17" t="s">
        <v>12</v>
      </c>
    </row>
    <row r="9" spans="1:6" ht="23.25" customHeight="1">
      <c r="A9" s="29">
        <v>2</v>
      </c>
      <c r="B9" s="14" t="s">
        <v>46</v>
      </c>
      <c r="C9" s="63">
        <v>270323</v>
      </c>
      <c r="D9" s="30" t="s">
        <v>14</v>
      </c>
      <c r="E9" s="17" t="s">
        <v>12</v>
      </c>
    </row>
    <row r="10" spans="1:6" s="35" customFormat="1" ht="12.75">
      <c r="A10" s="32"/>
      <c r="B10" s="33" t="s">
        <v>15</v>
      </c>
      <c r="C10" s="74">
        <f>C8+C9</f>
        <v>554459</v>
      </c>
      <c r="D10" s="34"/>
      <c r="E10" s="17"/>
    </row>
    <row r="11" spans="1:6" ht="30" customHeight="1">
      <c r="A11" s="18" t="s">
        <v>7</v>
      </c>
      <c r="B11" s="186" t="s">
        <v>16</v>
      </c>
      <c r="C11" s="187"/>
      <c r="D11" s="19"/>
      <c r="E11" s="20"/>
    </row>
    <row r="12" spans="1:6">
      <c r="A12" s="21">
        <v>1</v>
      </c>
      <c r="B12" s="14" t="s">
        <v>47</v>
      </c>
      <c r="C12" s="15">
        <v>319.77999999999997</v>
      </c>
      <c r="D12" s="16" t="s">
        <v>48</v>
      </c>
      <c r="E12" s="17" t="s">
        <v>34</v>
      </c>
      <c r="F12" s="22"/>
    </row>
    <row r="13" spans="1:6">
      <c r="A13" s="21">
        <v>2</v>
      </c>
      <c r="B13" s="14" t="s">
        <v>47</v>
      </c>
      <c r="C13" s="15">
        <v>45</v>
      </c>
      <c r="D13" s="16" t="s">
        <v>49</v>
      </c>
      <c r="E13" s="17" t="s">
        <v>85</v>
      </c>
      <c r="F13" s="22"/>
    </row>
    <row r="14" spans="1:6">
      <c r="A14" s="21">
        <v>3</v>
      </c>
      <c r="B14" s="14" t="s">
        <v>47</v>
      </c>
      <c r="C14" s="15">
        <v>320.74</v>
      </c>
      <c r="D14" s="16" t="s">
        <v>30</v>
      </c>
      <c r="E14" s="17" t="s">
        <v>32</v>
      </c>
      <c r="F14" s="22"/>
    </row>
    <row r="15" spans="1:6">
      <c r="A15" s="21">
        <v>4</v>
      </c>
      <c r="B15" s="14" t="s">
        <v>47</v>
      </c>
      <c r="C15" s="15">
        <v>549</v>
      </c>
      <c r="D15" s="16" t="s">
        <v>33</v>
      </c>
      <c r="E15" s="17" t="s">
        <v>43</v>
      </c>
      <c r="F15" s="22"/>
    </row>
    <row r="16" spans="1:6">
      <c r="A16" s="21">
        <v>5</v>
      </c>
      <c r="B16" s="14" t="s">
        <v>47</v>
      </c>
      <c r="C16" s="15">
        <v>420</v>
      </c>
      <c r="D16" s="16" t="s">
        <v>33</v>
      </c>
      <c r="E16" s="17" t="s">
        <v>29</v>
      </c>
      <c r="F16" s="22"/>
    </row>
    <row r="17" spans="1:6">
      <c r="A17" s="21">
        <v>6</v>
      </c>
      <c r="B17" s="14" t="s">
        <v>47</v>
      </c>
      <c r="C17" s="15">
        <v>117.5</v>
      </c>
      <c r="D17" s="16" t="s">
        <v>86</v>
      </c>
      <c r="E17" s="17" t="s">
        <v>87</v>
      </c>
      <c r="F17" s="22"/>
    </row>
    <row r="18" spans="1:6">
      <c r="A18" s="21">
        <v>7</v>
      </c>
      <c r="B18" s="14" t="s">
        <v>50</v>
      </c>
      <c r="C18" s="15">
        <v>523.6</v>
      </c>
      <c r="D18" s="16" t="s">
        <v>51</v>
      </c>
      <c r="E18" s="17" t="s">
        <v>35</v>
      </c>
      <c r="F18" s="22"/>
    </row>
    <row r="19" spans="1:6">
      <c r="A19" s="21">
        <v>8</v>
      </c>
      <c r="B19" s="14" t="s">
        <v>50</v>
      </c>
      <c r="C19" s="15">
        <v>80</v>
      </c>
      <c r="D19" s="16" t="s">
        <v>52</v>
      </c>
      <c r="E19" s="17" t="s">
        <v>88</v>
      </c>
      <c r="F19" s="22"/>
    </row>
    <row r="20" spans="1:6">
      <c r="A20" s="21">
        <v>9</v>
      </c>
      <c r="B20" s="14" t="s">
        <v>53</v>
      </c>
      <c r="C20" s="15">
        <v>221.08</v>
      </c>
      <c r="D20" s="16" t="s">
        <v>31</v>
      </c>
      <c r="E20" s="17" t="s">
        <v>44</v>
      </c>
      <c r="F20" s="22"/>
    </row>
    <row r="21" spans="1:6">
      <c r="A21" s="21">
        <v>10</v>
      </c>
      <c r="B21" s="14" t="s">
        <v>53</v>
      </c>
      <c r="C21" s="15">
        <v>325.33</v>
      </c>
      <c r="D21" s="16" t="s">
        <v>30</v>
      </c>
      <c r="E21" s="17" t="s">
        <v>32</v>
      </c>
      <c r="F21" s="22"/>
    </row>
    <row r="22" spans="1:6">
      <c r="A22" s="21">
        <v>11</v>
      </c>
      <c r="B22" s="14" t="s">
        <v>53</v>
      </c>
      <c r="C22" s="15">
        <v>130.9</v>
      </c>
      <c r="D22" s="37" t="s">
        <v>54</v>
      </c>
      <c r="E22" s="17" t="s">
        <v>55</v>
      </c>
      <c r="F22" s="22"/>
    </row>
    <row r="23" spans="1:6">
      <c r="A23" s="21">
        <v>12</v>
      </c>
      <c r="B23" s="14" t="s">
        <v>64</v>
      </c>
      <c r="C23" s="15">
        <v>5335.82</v>
      </c>
      <c r="D23" s="37" t="s">
        <v>65</v>
      </c>
      <c r="E23" s="17" t="s">
        <v>66</v>
      </c>
      <c r="F23" s="22"/>
    </row>
    <row r="24" spans="1:6">
      <c r="A24" s="21">
        <v>13</v>
      </c>
      <c r="B24" s="14" t="s">
        <v>64</v>
      </c>
      <c r="C24" s="15">
        <v>174.93</v>
      </c>
      <c r="D24" s="37" t="s">
        <v>52</v>
      </c>
      <c r="E24" s="17" t="s">
        <v>89</v>
      </c>
      <c r="F24" s="22"/>
    </row>
    <row r="25" spans="1:6">
      <c r="A25" s="21">
        <v>14</v>
      </c>
      <c r="B25" s="14" t="s">
        <v>64</v>
      </c>
      <c r="C25" s="15">
        <v>110</v>
      </c>
      <c r="D25" s="37" t="s">
        <v>67</v>
      </c>
      <c r="E25" s="17" t="s">
        <v>68</v>
      </c>
      <c r="F25" s="22"/>
    </row>
    <row r="26" spans="1:6">
      <c r="A26" s="21">
        <v>15</v>
      </c>
      <c r="B26" s="14" t="s">
        <v>64</v>
      </c>
      <c r="C26" s="15">
        <v>40</v>
      </c>
      <c r="D26" s="37" t="s">
        <v>69</v>
      </c>
      <c r="E26" s="17" t="s">
        <v>70</v>
      </c>
      <c r="F26" s="22"/>
    </row>
    <row r="27" spans="1:6">
      <c r="A27" s="21">
        <v>16</v>
      </c>
      <c r="B27" s="14" t="s">
        <v>80</v>
      </c>
      <c r="C27" s="15">
        <v>3574.22</v>
      </c>
      <c r="D27" s="37" t="s">
        <v>81</v>
      </c>
      <c r="E27" s="17" t="s">
        <v>82</v>
      </c>
      <c r="F27" s="22"/>
    </row>
    <row r="28" spans="1:6">
      <c r="A28" s="21">
        <v>17</v>
      </c>
      <c r="B28" s="14" t="s">
        <v>80</v>
      </c>
      <c r="C28" s="15">
        <v>134.53</v>
      </c>
      <c r="D28" s="37" t="s">
        <v>83</v>
      </c>
      <c r="E28" s="17" t="s">
        <v>90</v>
      </c>
      <c r="F28" s="22"/>
    </row>
    <row r="29" spans="1:6">
      <c r="A29" s="21">
        <v>18</v>
      </c>
      <c r="B29" s="14" t="s">
        <v>73</v>
      </c>
      <c r="C29" s="15">
        <v>293.12</v>
      </c>
      <c r="D29" s="37" t="s">
        <v>74</v>
      </c>
      <c r="E29" s="17" t="s">
        <v>92</v>
      </c>
      <c r="F29" s="22"/>
    </row>
    <row r="30" spans="1:6">
      <c r="A30" s="21">
        <v>19</v>
      </c>
      <c r="B30" s="14" t="s">
        <v>76</v>
      </c>
      <c r="C30" s="15">
        <v>119</v>
      </c>
      <c r="D30" s="16" t="s">
        <v>77</v>
      </c>
      <c r="E30" s="17" t="s">
        <v>78</v>
      </c>
      <c r="F30" s="22"/>
    </row>
    <row r="31" spans="1:6">
      <c r="A31" s="21">
        <v>20</v>
      </c>
      <c r="B31" s="14" t="s">
        <v>76</v>
      </c>
      <c r="C31" s="15">
        <v>269</v>
      </c>
      <c r="D31" s="16" t="s">
        <v>79</v>
      </c>
      <c r="E31" s="17" t="s">
        <v>91</v>
      </c>
      <c r="F31" s="22"/>
    </row>
    <row r="32" spans="1:6" s="28" customFormat="1" ht="16.5" customHeight="1">
      <c r="A32" s="125">
        <v>21</v>
      </c>
      <c r="B32" s="58" t="s">
        <v>73</v>
      </c>
      <c r="C32" s="15">
        <v>-339.9</v>
      </c>
      <c r="D32" s="16" t="s">
        <v>330</v>
      </c>
      <c r="E32" s="17" t="s">
        <v>331</v>
      </c>
      <c r="F32" s="27"/>
    </row>
    <row r="33" spans="1:6" s="28" customFormat="1" ht="14.25" customHeight="1">
      <c r="A33" s="191" t="s">
        <v>40</v>
      </c>
      <c r="B33" s="192"/>
      <c r="C33" s="126">
        <f>SUM(C12:C32)</f>
        <v>12763.650000000001</v>
      </c>
      <c r="D33" s="25"/>
      <c r="E33" s="26"/>
    </row>
    <row r="34" spans="1:6" s="28" customFormat="1" ht="12.75" customHeight="1"/>
    <row r="35" spans="1:6" ht="15" customHeight="1">
      <c r="A35" s="28"/>
      <c r="B35" s="28"/>
      <c r="C35" s="28"/>
      <c r="D35" s="28"/>
      <c r="E35" s="28"/>
    </row>
    <row r="36" spans="1:6" ht="32.25" customHeight="1">
      <c r="A36" s="18" t="s">
        <v>9</v>
      </c>
      <c r="B36" s="186" t="s">
        <v>17</v>
      </c>
      <c r="C36" s="187"/>
      <c r="D36" s="19"/>
      <c r="E36" s="20"/>
      <c r="F36" s="22"/>
    </row>
    <row r="37" spans="1:6">
      <c r="A37" s="21">
        <v>1</v>
      </c>
      <c r="B37" s="14" t="s">
        <v>47</v>
      </c>
      <c r="C37" s="15">
        <v>51.49</v>
      </c>
      <c r="D37" s="16" t="s">
        <v>30</v>
      </c>
      <c r="E37" s="17" t="s">
        <v>32</v>
      </c>
      <c r="F37" s="22"/>
    </row>
    <row r="38" spans="1:6">
      <c r="A38" s="21">
        <v>2</v>
      </c>
      <c r="B38" s="14" t="s">
        <v>47</v>
      </c>
      <c r="C38" s="15">
        <v>85.57</v>
      </c>
      <c r="D38" s="16" t="s">
        <v>48</v>
      </c>
      <c r="E38" s="17" t="s">
        <v>34</v>
      </c>
      <c r="F38" s="22"/>
    </row>
    <row r="39" spans="1:6">
      <c r="A39" s="21">
        <v>3</v>
      </c>
      <c r="B39" s="14" t="s">
        <v>47</v>
      </c>
      <c r="C39" s="15">
        <v>112</v>
      </c>
      <c r="D39" s="16" t="s">
        <v>33</v>
      </c>
      <c r="E39" s="17" t="s">
        <v>93</v>
      </c>
      <c r="F39" s="22"/>
    </row>
    <row r="40" spans="1:6">
      <c r="A40" s="21">
        <v>4</v>
      </c>
      <c r="B40" s="14" t="s">
        <v>47</v>
      </c>
      <c r="C40" s="15">
        <v>96</v>
      </c>
      <c r="D40" s="16" t="s">
        <v>33</v>
      </c>
      <c r="E40" s="17" t="s">
        <v>29</v>
      </c>
      <c r="F40" s="22"/>
    </row>
    <row r="41" spans="1:6">
      <c r="A41" s="21">
        <v>5</v>
      </c>
      <c r="B41" s="14" t="s">
        <v>50</v>
      </c>
      <c r="C41" s="15">
        <v>80.92</v>
      </c>
      <c r="D41" s="16" t="s">
        <v>51</v>
      </c>
      <c r="E41" s="17" t="s">
        <v>35</v>
      </c>
      <c r="F41" s="22"/>
    </row>
    <row r="42" spans="1:6">
      <c r="A42" s="21">
        <v>6</v>
      </c>
      <c r="B42" s="14" t="s">
        <v>53</v>
      </c>
      <c r="C42" s="15">
        <v>49.92</v>
      </c>
      <c r="D42" s="16" t="s">
        <v>31</v>
      </c>
      <c r="E42" s="17" t="s">
        <v>44</v>
      </c>
      <c r="F42" s="22"/>
    </row>
    <row r="43" spans="1:6">
      <c r="A43" s="21">
        <v>7</v>
      </c>
      <c r="B43" s="14" t="s">
        <v>53</v>
      </c>
      <c r="C43" s="15">
        <v>51.41</v>
      </c>
      <c r="D43" s="16" t="s">
        <v>30</v>
      </c>
      <c r="E43" s="17" t="s">
        <v>94</v>
      </c>
      <c r="F43" s="22"/>
    </row>
    <row r="44" spans="1:6">
      <c r="A44" s="21">
        <v>8</v>
      </c>
      <c r="B44" s="14" t="s">
        <v>64</v>
      </c>
      <c r="C44" s="15">
        <v>3019.51</v>
      </c>
      <c r="D44" s="16" t="s">
        <v>65</v>
      </c>
      <c r="E44" s="17" t="s">
        <v>303</v>
      </c>
      <c r="F44" s="22"/>
    </row>
    <row r="45" spans="1:6">
      <c r="A45" s="21">
        <v>9</v>
      </c>
      <c r="B45" s="14" t="s">
        <v>64</v>
      </c>
      <c r="C45" s="15">
        <v>271.72000000000003</v>
      </c>
      <c r="D45" s="16" t="s">
        <v>71</v>
      </c>
      <c r="E45" s="17" t="s">
        <v>72</v>
      </c>
      <c r="F45" s="22"/>
    </row>
    <row r="46" spans="1:6">
      <c r="A46" s="21">
        <v>10</v>
      </c>
      <c r="B46" s="14" t="s">
        <v>64</v>
      </c>
      <c r="C46" s="15">
        <v>197.79</v>
      </c>
      <c r="D46" s="16" t="s">
        <v>71</v>
      </c>
      <c r="E46" s="17" t="s">
        <v>72</v>
      </c>
      <c r="F46" s="22"/>
    </row>
    <row r="47" spans="1:6">
      <c r="A47" s="21">
        <v>11</v>
      </c>
      <c r="B47" s="14" t="s">
        <v>80</v>
      </c>
      <c r="C47" s="15">
        <v>309.39999999999998</v>
      </c>
      <c r="D47" s="16" t="s">
        <v>51</v>
      </c>
      <c r="E47" s="17" t="s">
        <v>84</v>
      </c>
      <c r="F47" s="22"/>
    </row>
    <row r="48" spans="1:6">
      <c r="A48" s="21">
        <v>12</v>
      </c>
      <c r="B48" s="14" t="s">
        <v>80</v>
      </c>
      <c r="C48" s="15">
        <v>1409.16</v>
      </c>
      <c r="D48" s="37" t="s">
        <v>81</v>
      </c>
      <c r="E48" s="17" t="s">
        <v>82</v>
      </c>
      <c r="F48" s="22"/>
    </row>
    <row r="49" spans="1:6">
      <c r="A49" s="21">
        <v>13</v>
      </c>
      <c r="B49" s="14" t="s">
        <v>73</v>
      </c>
      <c r="C49" s="15">
        <v>893</v>
      </c>
      <c r="D49" s="16" t="s">
        <v>75</v>
      </c>
      <c r="E49" s="17" t="s">
        <v>95</v>
      </c>
      <c r="F49" s="22"/>
    </row>
    <row r="50" spans="1:6" s="28" customFormat="1" ht="16.5" customHeight="1">
      <c r="A50" s="21">
        <v>14</v>
      </c>
      <c r="B50" s="14" t="s">
        <v>76</v>
      </c>
      <c r="C50" s="15">
        <v>202.3</v>
      </c>
      <c r="D50" s="16" t="s">
        <v>77</v>
      </c>
      <c r="E50" s="17" t="s">
        <v>78</v>
      </c>
      <c r="F50" s="27"/>
    </row>
    <row r="51" spans="1:6" s="28" customFormat="1" ht="18.75" customHeight="1">
      <c r="A51" s="125">
        <v>15</v>
      </c>
      <c r="B51" s="58" t="s">
        <v>332</v>
      </c>
      <c r="C51" s="15">
        <v>-311.39</v>
      </c>
      <c r="D51" s="16" t="s">
        <v>333</v>
      </c>
      <c r="E51" s="17" t="s">
        <v>331</v>
      </c>
    </row>
    <row r="52" spans="1:6" s="28" customFormat="1" ht="18.75" customHeight="1">
      <c r="A52" s="125">
        <v>16</v>
      </c>
      <c r="B52" s="58" t="s">
        <v>64</v>
      </c>
      <c r="C52" s="15">
        <v>-1776.28</v>
      </c>
      <c r="D52" s="16" t="s">
        <v>334</v>
      </c>
      <c r="E52" s="17" t="s">
        <v>331</v>
      </c>
    </row>
    <row r="53" spans="1:6" s="28" customFormat="1" ht="25.5" customHeight="1">
      <c r="A53" s="191" t="s">
        <v>41</v>
      </c>
      <c r="B53" s="192"/>
      <c r="C53" s="126">
        <f>SUM(C37:C52)</f>
        <v>4742.5199999999995</v>
      </c>
      <c r="D53" s="25"/>
      <c r="E53" s="26"/>
    </row>
    <row r="54" spans="1:6" s="28" customFormat="1" ht="25.5" customHeight="1"/>
    <row r="55" spans="1:6" s="28" customFormat="1" ht="25.5" customHeight="1"/>
    <row r="56" spans="1:6" s="28" customFormat="1" ht="25.5" customHeight="1"/>
    <row r="57" spans="1:6" s="28" customFormat="1" ht="25.5" customHeight="1"/>
    <row r="58" spans="1:6" s="28" customFormat="1" ht="25.5" customHeight="1"/>
    <row r="59" spans="1:6" s="28" customFormat="1" ht="25.5" customHeight="1"/>
    <row r="60" spans="1:6" s="28" customFormat="1" ht="25.5" customHeight="1"/>
    <row r="61" spans="1:6" s="28" customFormat="1" ht="25.5" customHeight="1"/>
    <row r="62" spans="1:6" s="28" customFormat="1" ht="25.5" customHeight="1"/>
    <row r="63" spans="1:6" s="28" customFormat="1" ht="25.5" customHeight="1"/>
    <row r="64" spans="1:6" s="28" customFormat="1" ht="25.5" customHeight="1"/>
    <row r="65" s="28" customFormat="1" ht="25.5" customHeight="1"/>
    <row r="66" s="28" customFormat="1" ht="25.5" customHeight="1"/>
    <row r="67" s="28" customFormat="1" ht="25.5" customHeight="1"/>
    <row r="68" s="28" customFormat="1" ht="25.5" customHeight="1"/>
    <row r="69" s="28" customFormat="1" ht="25.5" customHeight="1"/>
    <row r="70" s="28" customFormat="1" ht="25.5" customHeight="1"/>
    <row r="71" s="28" customFormat="1" ht="25.5" customHeight="1"/>
    <row r="72" s="28" customFormat="1" ht="25.5" customHeight="1"/>
    <row r="73" s="28" customFormat="1" ht="25.5" customHeight="1"/>
    <row r="74" s="28" customFormat="1" ht="25.5" customHeight="1"/>
    <row r="75" s="28" customFormat="1" ht="25.5" customHeight="1"/>
    <row r="76" s="28" customFormat="1" ht="25.5" customHeight="1"/>
    <row r="77" s="28" customFormat="1" ht="25.5" customHeight="1"/>
    <row r="78" s="28" customFormat="1" ht="25.5" customHeight="1"/>
    <row r="79" s="28" customFormat="1" ht="25.5" customHeight="1"/>
    <row r="80" s="28" customFormat="1" ht="25.5" customHeight="1"/>
    <row r="81" s="28" customFormat="1" ht="25.5" customHeight="1"/>
    <row r="82" s="28" customFormat="1" ht="25.5" customHeight="1"/>
    <row r="83" s="28" customFormat="1" ht="25.5" customHeight="1"/>
    <row r="84" s="28" customFormat="1" ht="25.5" customHeight="1"/>
    <row r="85" s="28" customFormat="1" ht="25.5" customHeight="1"/>
    <row r="86" s="28" customFormat="1" ht="25.5" customHeight="1"/>
    <row r="87" s="28" customFormat="1" ht="25.5" customHeight="1"/>
    <row r="88" s="28" customFormat="1" ht="25.5" customHeight="1"/>
    <row r="89" s="28" customFormat="1" ht="25.5" customHeight="1"/>
    <row r="90" s="28" customFormat="1" ht="25.5" customHeight="1"/>
    <row r="91" s="28" customFormat="1" ht="25.5" customHeight="1"/>
    <row r="92" s="28" customFormat="1" ht="25.5" customHeight="1"/>
    <row r="93" s="28" customFormat="1" ht="25.5" customHeight="1"/>
    <row r="94" s="28" customFormat="1" ht="25.5" customHeight="1"/>
    <row r="95" s="28" customFormat="1" ht="25.5" customHeight="1"/>
    <row r="96" s="28" customFormat="1" ht="25.5" customHeight="1"/>
    <row r="97" s="28" customFormat="1" ht="25.5" customHeight="1"/>
    <row r="98" s="28" customFormat="1" ht="25.5" customHeight="1"/>
    <row r="99" s="28" customFormat="1" ht="25.5" customHeight="1"/>
    <row r="100" s="28" customFormat="1" ht="25.5" customHeight="1"/>
    <row r="101" s="28" customFormat="1" ht="25.5" customHeight="1"/>
    <row r="102" s="28" customFormat="1" ht="25.5" customHeight="1"/>
    <row r="103" s="28" customFormat="1" ht="25.5" customHeight="1"/>
    <row r="104" s="28" customFormat="1" ht="25.5" customHeight="1"/>
    <row r="105" s="28" customFormat="1" ht="25.5" customHeight="1"/>
    <row r="106" s="28" customFormat="1" ht="25.5" customHeight="1"/>
    <row r="107" s="28" customFormat="1" ht="25.5" customHeight="1"/>
    <row r="108" s="28" customFormat="1" ht="25.5" customHeight="1"/>
    <row r="109" s="28" customFormat="1" ht="25.5" customHeight="1"/>
    <row r="110" s="28" customFormat="1" ht="25.5" customHeight="1"/>
    <row r="111" s="28" customFormat="1" ht="25.5" customHeight="1"/>
    <row r="112" s="28" customFormat="1" ht="25.5" customHeight="1"/>
    <row r="113" s="28" customFormat="1" ht="25.5" customHeight="1"/>
    <row r="114" s="28" customFormat="1" ht="25.5" customHeight="1"/>
    <row r="115" s="28" customFormat="1" ht="25.5" customHeight="1"/>
    <row r="116" s="28" customFormat="1" ht="25.5" customHeight="1"/>
    <row r="117" s="28" customFormat="1" ht="25.5" customHeight="1"/>
    <row r="118" s="28" customFormat="1" ht="25.5" customHeight="1"/>
    <row r="119" s="28" customFormat="1" ht="25.5" customHeight="1"/>
    <row r="120" s="28" customFormat="1" ht="25.5" customHeight="1"/>
    <row r="121" s="28" customFormat="1" ht="25.5" customHeight="1"/>
    <row r="122" s="28" customFormat="1" ht="25.5" customHeight="1"/>
    <row r="123" s="28" customFormat="1" ht="25.5" customHeight="1"/>
    <row r="124" s="28" customFormat="1" ht="25.5" customHeight="1"/>
    <row r="125" s="28" customFormat="1" ht="25.5" customHeight="1"/>
    <row r="126" s="28" customFormat="1" ht="25.5" customHeight="1"/>
    <row r="127" s="28" customFormat="1" ht="25.5" customHeight="1"/>
    <row r="128" s="28" customFormat="1" ht="25.5" customHeight="1"/>
    <row r="129" s="28" customFormat="1" ht="25.5" customHeight="1"/>
    <row r="130" s="28" customFormat="1" ht="25.5" customHeight="1"/>
    <row r="131" s="28" customFormat="1" ht="25.5" customHeight="1"/>
    <row r="132" s="28" customFormat="1" ht="25.5" customHeight="1"/>
    <row r="133" s="28" customFormat="1" ht="25.5" customHeight="1"/>
    <row r="134" s="28" customFormat="1" ht="25.5" customHeight="1"/>
    <row r="135" s="28" customFormat="1" ht="25.5" customHeight="1"/>
    <row r="136" s="28" customFormat="1" ht="25.5" customHeight="1"/>
    <row r="137" s="28" customFormat="1" ht="25.5" customHeight="1"/>
    <row r="138" s="28" customFormat="1" ht="25.5" customHeight="1"/>
    <row r="139" s="28" customFormat="1" ht="25.5" customHeight="1"/>
    <row r="140" s="28" customFormat="1" ht="25.5" customHeight="1"/>
    <row r="141" s="28" customFormat="1" ht="25.5" customHeight="1"/>
    <row r="142" s="28" customFormat="1" ht="25.5" customHeight="1"/>
    <row r="143" s="28" customFormat="1" ht="25.5" customHeight="1"/>
    <row r="144" s="28" customFormat="1" ht="25.5" customHeight="1"/>
    <row r="145" s="28" customFormat="1" ht="25.5" customHeight="1"/>
    <row r="146" s="28" customFormat="1" ht="25.5" customHeight="1"/>
    <row r="147" s="28" customFormat="1" ht="25.5" customHeight="1"/>
    <row r="148" s="28" customFormat="1" ht="25.5" customHeight="1"/>
    <row r="149" s="28" customFormat="1" ht="25.5" customHeight="1"/>
    <row r="150" s="28" customFormat="1" ht="25.5" customHeight="1"/>
    <row r="151" s="28" customFormat="1" ht="25.5" customHeight="1"/>
    <row r="152" s="28" customFormat="1" ht="25.5" customHeight="1"/>
    <row r="153" s="28" customFormat="1" ht="25.5" customHeight="1"/>
    <row r="154" s="28" customFormat="1" ht="25.5" customHeight="1"/>
    <row r="155" s="28" customFormat="1" ht="25.5" customHeight="1"/>
    <row r="156" s="28" customFormat="1" ht="25.5" customHeight="1"/>
    <row r="157" s="28" customFormat="1" ht="25.5" customHeight="1"/>
    <row r="158" s="28" customFormat="1" ht="25.5" customHeight="1"/>
    <row r="159" s="28" customFormat="1" ht="25.5" customHeight="1"/>
    <row r="160" s="28" customFormat="1" ht="25.5" customHeight="1"/>
    <row r="161" s="28" customFormat="1" ht="25.5" customHeight="1"/>
    <row r="162" s="28" customFormat="1" ht="25.5" customHeight="1"/>
    <row r="163" s="28" customFormat="1" ht="25.5" customHeight="1"/>
    <row r="164" s="28" customFormat="1" ht="25.5" customHeight="1"/>
    <row r="165" s="28" customFormat="1" ht="25.5" customHeight="1"/>
    <row r="166" s="28" customFormat="1" ht="25.5" customHeight="1"/>
    <row r="167" s="28" customFormat="1" ht="25.5" customHeight="1"/>
    <row r="168" s="28" customFormat="1" ht="25.5" customHeight="1"/>
    <row r="169" s="28" customFormat="1" ht="25.5" customHeight="1"/>
    <row r="170" s="28" customFormat="1" ht="25.5" customHeight="1"/>
    <row r="171" s="28" customFormat="1" ht="25.5" customHeight="1"/>
    <row r="172" s="28" customFormat="1" ht="25.5" customHeight="1"/>
    <row r="173" s="28" customFormat="1" ht="25.5" customHeight="1"/>
    <row r="174" s="28" customFormat="1" ht="25.5" customHeight="1"/>
    <row r="175" s="28" customFormat="1" ht="25.5" customHeight="1"/>
    <row r="176" s="28" customFormat="1" ht="25.5" customHeight="1"/>
    <row r="177" s="28" customFormat="1" ht="25.5" customHeight="1"/>
    <row r="178" s="28" customFormat="1" ht="25.5" customHeight="1"/>
    <row r="179" s="28" customFormat="1" ht="25.5" customHeight="1"/>
    <row r="180" s="28" customFormat="1" ht="25.5" customHeight="1"/>
    <row r="181" s="28" customFormat="1" ht="25.5" customHeight="1"/>
    <row r="182" s="28" customFormat="1" ht="25.5" customHeight="1"/>
    <row r="183" s="28" customFormat="1" ht="25.5" customHeight="1"/>
    <row r="184" s="28" customFormat="1" ht="25.5" customHeight="1"/>
    <row r="185" s="28" customFormat="1" ht="25.5" customHeight="1"/>
    <row r="186" s="28" customFormat="1" ht="25.5" customHeight="1"/>
    <row r="187" s="28" customFormat="1" ht="25.5" customHeight="1"/>
    <row r="188" s="28" customFormat="1" ht="25.5" customHeight="1"/>
    <row r="189" s="28" customFormat="1" ht="25.5" customHeight="1"/>
    <row r="190" s="28" customFormat="1" ht="25.5" customHeight="1"/>
    <row r="191" s="28" customFormat="1" ht="25.5" customHeight="1"/>
    <row r="192" s="28" customFormat="1" ht="25.5" customHeight="1"/>
    <row r="193" s="28" customFormat="1" ht="25.5" customHeight="1"/>
    <row r="194" s="28" customFormat="1" ht="25.5" customHeight="1"/>
    <row r="195" s="28" customFormat="1" ht="25.5" customHeight="1"/>
    <row r="196" s="28" customFormat="1" ht="25.5" customHeight="1"/>
    <row r="197" s="28" customFormat="1" ht="25.5" customHeight="1"/>
    <row r="198" s="28" customFormat="1" ht="25.5" customHeight="1"/>
    <row r="199" s="28" customFormat="1" ht="25.5" customHeight="1"/>
    <row r="200" s="28" customFormat="1" ht="25.5" customHeight="1"/>
    <row r="201" s="28" customFormat="1" ht="25.5" customHeight="1"/>
    <row r="202" s="28" customFormat="1" ht="25.5" customHeight="1"/>
    <row r="203" s="28" customFormat="1" ht="25.5" customHeight="1"/>
    <row r="204" s="28" customFormat="1" ht="25.5" customHeight="1"/>
    <row r="205" s="28" customFormat="1" ht="25.5" customHeight="1"/>
    <row r="206" s="28" customFormat="1" ht="25.5" customHeight="1"/>
    <row r="207" s="28" customFormat="1" ht="25.5" customHeight="1"/>
    <row r="208" s="28" customFormat="1" ht="25.5" customHeight="1"/>
    <row r="209" s="28" customFormat="1" ht="25.5" customHeight="1"/>
    <row r="210" s="28" customFormat="1" ht="25.5" customHeight="1"/>
    <row r="211" s="28" customFormat="1" ht="25.5" customHeight="1"/>
    <row r="212" s="28" customFormat="1" ht="25.5" customHeight="1"/>
    <row r="213" s="28" customFormat="1" ht="25.5" customHeight="1"/>
    <row r="214" s="28" customFormat="1" ht="25.5" customHeight="1"/>
    <row r="215" s="28" customFormat="1" ht="25.5" customHeight="1"/>
    <row r="216" s="28" customFormat="1" ht="25.5" customHeight="1"/>
    <row r="217" s="28" customFormat="1" ht="25.5" customHeight="1"/>
    <row r="218" s="28" customFormat="1" ht="25.5" customHeight="1"/>
    <row r="219" s="28" customFormat="1" ht="25.5" customHeight="1"/>
    <row r="220" s="28" customFormat="1" ht="25.5" customHeight="1"/>
    <row r="221" s="28" customFormat="1" ht="25.5" customHeight="1"/>
    <row r="222" s="28" customFormat="1" ht="25.5" customHeight="1"/>
    <row r="223" s="28" customFormat="1" ht="25.5" customHeight="1"/>
    <row r="224" s="28" customFormat="1" ht="25.5" customHeight="1"/>
    <row r="225" s="28" customFormat="1" ht="25.5" customHeight="1"/>
    <row r="226" s="28" customFormat="1" ht="25.5" customHeight="1"/>
    <row r="227" s="28" customFormat="1" ht="25.5" customHeight="1"/>
    <row r="228" s="28" customFormat="1" ht="25.5" customHeight="1"/>
    <row r="229" s="28" customFormat="1" ht="25.5" customHeight="1"/>
    <row r="230" s="28" customFormat="1" ht="25.5" customHeight="1"/>
    <row r="231" s="28" customFormat="1" ht="25.5" customHeight="1"/>
    <row r="232" s="28" customFormat="1" ht="25.5" customHeight="1"/>
    <row r="233" s="28" customFormat="1" ht="25.5" customHeight="1"/>
    <row r="234" s="28" customFormat="1" ht="25.5" customHeight="1"/>
    <row r="235" s="28" customFormat="1" ht="25.5" customHeight="1"/>
    <row r="236" s="28" customFormat="1" ht="25.5" customHeight="1"/>
    <row r="237" s="28" customFormat="1" ht="25.5" customHeight="1"/>
    <row r="238" s="28" customFormat="1" ht="25.5" customHeight="1"/>
    <row r="239" s="28" customFormat="1" ht="25.5" customHeight="1"/>
    <row r="240" s="28" customFormat="1" ht="25.5" customHeight="1"/>
    <row r="241" s="28" customFormat="1" ht="25.5" customHeight="1"/>
    <row r="242" s="28" customFormat="1" ht="25.5" customHeight="1"/>
    <row r="243" s="28" customFormat="1" ht="25.5" customHeight="1"/>
    <row r="244" s="28" customFormat="1" ht="25.5" customHeight="1"/>
    <row r="245" s="28" customFormat="1" ht="25.5" customHeight="1"/>
    <row r="246" s="28" customFormat="1" ht="25.5" customHeight="1"/>
    <row r="247" s="28" customFormat="1" ht="25.5" customHeight="1"/>
    <row r="248" s="28" customFormat="1" ht="25.5" customHeight="1"/>
    <row r="249" s="28" customFormat="1" ht="25.5" customHeight="1"/>
    <row r="250" s="28" customFormat="1" ht="25.5" customHeight="1"/>
    <row r="251" s="28" customFormat="1" ht="25.5" customHeight="1"/>
    <row r="252" s="28" customFormat="1" ht="25.5" customHeight="1"/>
    <row r="253" s="28" customFormat="1" ht="25.5" customHeight="1"/>
    <row r="254" s="28" customFormat="1" ht="25.5" customHeight="1"/>
    <row r="255" s="28" customFormat="1" ht="25.5" customHeight="1"/>
    <row r="256" s="28" customFormat="1" ht="25.5" customHeight="1"/>
    <row r="257" s="28" customFormat="1" ht="25.5" customHeight="1"/>
    <row r="258" s="28" customFormat="1" ht="25.5" customHeight="1"/>
    <row r="259" s="28" customFormat="1" ht="25.5" customHeight="1"/>
    <row r="260" s="28" customFormat="1" ht="25.5" customHeight="1"/>
    <row r="261" s="28" customFormat="1" ht="25.5" customHeight="1"/>
    <row r="262" s="28" customFormat="1" ht="25.5" customHeight="1"/>
    <row r="263" s="28" customFormat="1" ht="25.5" customHeight="1"/>
    <row r="264" s="28" customFormat="1" ht="25.5" customHeight="1"/>
    <row r="265" s="28" customFormat="1" ht="25.5" customHeight="1"/>
    <row r="266" s="28" customFormat="1" ht="25.5" customHeight="1"/>
    <row r="267" s="28" customFormat="1" ht="25.5" customHeight="1"/>
    <row r="268" s="28" customFormat="1" ht="25.5" customHeight="1"/>
    <row r="269" s="28" customFormat="1" ht="25.5" customHeight="1"/>
    <row r="270" s="28" customFormat="1" ht="25.5" customHeight="1"/>
    <row r="271" s="28" customFormat="1" ht="25.5" customHeight="1"/>
    <row r="272" s="28" customFormat="1" ht="25.5" customHeight="1"/>
    <row r="273" s="28" customFormat="1" ht="25.5" customHeight="1"/>
    <row r="274" s="28" customFormat="1" ht="25.5" customHeight="1"/>
    <row r="275" s="28" customFormat="1" ht="25.5" customHeight="1"/>
    <row r="276" s="28" customFormat="1" ht="25.5" customHeight="1"/>
    <row r="277" s="28" customFormat="1" ht="25.5" customHeight="1"/>
    <row r="278" s="28" customFormat="1" ht="25.5" customHeight="1"/>
    <row r="279" s="28" customFormat="1" ht="25.5" customHeight="1"/>
    <row r="280" s="28" customFormat="1" ht="25.5" customHeight="1"/>
    <row r="281" s="28" customFormat="1" ht="25.5" customHeight="1"/>
    <row r="282" s="28" customFormat="1" ht="25.5" customHeight="1"/>
    <row r="283" s="28" customFormat="1" ht="25.5" customHeight="1"/>
    <row r="284" s="28" customFormat="1" ht="25.5" customHeight="1"/>
    <row r="285" s="28" customFormat="1" ht="25.5" customHeight="1"/>
    <row r="286" s="28" customFormat="1" ht="25.5" customHeight="1"/>
    <row r="287" s="28" customFormat="1" ht="25.5" customHeight="1"/>
    <row r="288" s="28" customFormat="1" ht="25.5" customHeight="1"/>
    <row r="289" s="28" customFormat="1" ht="25.5" customHeight="1"/>
    <row r="290" s="28" customFormat="1" ht="25.5" customHeight="1"/>
    <row r="291" s="28" customFormat="1" ht="25.5" customHeight="1"/>
    <row r="292" s="28" customFormat="1" ht="25.5" customHeight="1"/>
    <row r="293" s="28" customFormat="1" ht="25.5" customHeight="1"/>
    <row r="294" s="28" customFormat="1" ht="25.5" customHeight="1"/>
    <row r="295" s="28" customFormat="1" ht="25.5" customHeight="1"/>
    <row r="296" s="28" customFormat="1" ht="25.5" customHeight="1"/>
    <row r="297" s="28" customFormat="1" ht="25.5" customHeight="1"/>
    <row r="298" s="28" customFormat="1" ht="25.5" customHeight="1"/>
    <row r="299" s="28" customFormat="1" ht="25.5" customHeight="1"/>
    <row r="300" s="28" customFormat="1" ht="25.5" customHeight="1"/>
    <row r="301" s="28" customFormat="1" ht="25.5" customHeight="1"/>
    <row r="302" s="28" customFormat="1" ht="25.5" customHeight="1"/>
    <row r="303" s="28" customFormat="1" ht="25.5" customHeight="1"/>
    <row r="304" s="28" customFormat="1" ht="25.5" customHeight="1"/>
    <row r="305" s="28" customFormat="1" ht="25.5" customHeight="1"/>
    <row r="306" s="28" customFormat="1" ht="25.5" customHeight="1"/>
    <row r="307" s="28" customFormat="1" ht="25.5" customHeight="1"/>
    <row r="308" s="28" customFormat="1" ht="25.5" customHeight="1"/>
    <row r="309" s="28" customFormat="1" ht="25.5" customHeight="1"/>
    <row r="310" s="28" customFormat="1" ht="25.5" customHeight="1"/>
    <row r="311" s="28" customFormat="1" ht="25.5" customHeight="1"/>
    <row r="312" s="28" customFormat="1" ht="25.5" customHeight="1"/>
    <row r="313" s="28" customFormat="1" ht="25.5" customHeight="1"/>
    <row r="314" s="28" customFormat="1" ht="25.5" customHeight="1"/>
    <row r="315" s="28" customFormat="1" ht="25.5" customHeight="1"/>
    <row r="316" s="28" customFormat="1" ht="25.5" customHeight="1"/>
    <row r="317" s="28" customFormat="1" ht="25.5" customHeight="1"/>
    <row r="318" s="28" customFormat="1" ht="25.5" customHeight="1"/>
    <row r="319" s="28" customFormat="1" ht="25.5" customHeight="1"/>
    <row r="320" s="28" customFormat="1" ht="25.5" customHeight="1"/>
    <row r="321" s="28" customFormat="1" ht="25.5" customHeight="1"/>
    <row r="322" s="28" customFormat="1" ht="25.5" customHeight="1"/>
    <row r="323" s="28" customFormat="1" ht="25.5" customHeight="1"/>
    <row r="324" s="28" customFormat="1" ht="25.5" customHeight="1"/>
    <row r="325" s="28" customFormat="1" ht="25.5" customHeight="1"/>
    <row r="326" s="28" customFormat="1" ht="25.5" customHeight="1"/>
    <row r="327" s="28" customFormat="1" ht="25.5" customHeight="1"/>
    <row r="328" s="28" customFormat="1" ht="25.5" customHeight="1"/>
    <row r="329" s="28" customFormat="1" ht="25.5" customHeight="1"/>
    <row r="330" s="28" customFormat="1" ht="25.5" customHeight="1"/>
    <row r="331" s="28" customFormat="1" ht="25.5" customHeight="1"/>
    <row r="332" s="28" customFormat="1" ht="25.5" customHeight="1"/>
    <row r="333" s="28" customFormat="1" ht="25.5" customHeight="1"/>
    <row r="334" s="28" customFormat="1" ht="25.5" customHeight="1"/>
    <row r="335" s="28" customFormat="1" ht="25.5" customHeight="1"/>
    <row r="336" s="28" customFormat="1" ht="25.5" customHeight="1"/>
    <row r="337" s="28" customFormat="1" ht="25.5" customHeight="1"/>
    <row r="338" s="28" customFormat="1" ht="25.5" customHeight="1"/>
    <row r="339" s="28" customFormat="1" ht="25.5" customHeight="1"/>
    <row r="340" s="28" customFormat="1" ht="25.5" customHeight="1"/>
    <row r="341" s="28" customFormat="1" ht="25.5" customHeight="1"/>
    <row r="342" s="28" customFormat="1" ht="25.5" customHeight="1"/>
    <row r="343" s="28" customFormat="1" ht="25.5" customHeight="1"/>
    <row r="344" s="28" customFormat="1" ht="25.5" customHeight="1"/>
    <row r="345" s="28" customFormat="1" ht="25.5" customHeight="1"/>
    <row r="346" s="28" customFormat="1" ht="25.5" customHeight="1"/>
    <row r="347" s="28" customFormat="1" ht="25.5" customHeight="1"/>
    <row r="348" s="28" customFormat="1" ht="25.5" customHeight="1"/>
    <row r="349" s="28" customFormat="1" ht="25.5" customHeight="1"/>
    <row r="350" s="28" customFormat="1" ht="25.5" customHeight="1"/>
    <row r="351" s="28" customFormat="1" ht="25.5" customHeight="1"/>
    <row r="352" s="28" customFormat="1" ht="25.5" customHeight="1"/>
    <row r="353" s="28" customFormat="1" ht="25.5" customHeight="1"/>
    <row r="354" s="28" customFormat="1" ht="25.5" customHeight="1"/>
    <row r="355" s="28" customFormat="1" ht="25.5" customHeight="1"/>
    <row r="356" s="28" customFormat="1" ht="25.5" customHeight="1"/>
    <row r="357" s="28" customFormat="1" ht="25.5" customHeight="1"/>
    <row r="358" s="28" customFormat="1" ht="25.5" customHeight="1"/>
    <row r="359" s="28" customFormat="1" ht="25.5" customHeight="1"/>
    <row r="360" s="28" customFormat="1" ht="25.5" customHeight="1"/>
    <row r="361" s="28" customFormat="1" ht="25.5" customHeight="1"/>
    <row r="362" s="28" customFormat="1" ht="25.5" customHeight="1"/>
    <row r="363" s="28" customFormat="1" ht="25.5" customHeight="1"/>
    <row r="364" s="28" customFormat="1" ht="25.5" customHeight="1"/>
    <row r="365" s="28" customFormat="1" ht="25.5" customHeight="1"/>
    <row r="366" s="28" customFormat="1" ht="25.5" customHeight="1"/>
    <row r="367" s="28" customFormat="1" ht="25.5" customHeight="1"/>
    <row r="368" s="28" customFormat="1" ht="25.5" customHeight="1"/>
    <row r="369" s="28" customFormat="1" ht="25.5" customHeight="1"/>
    <row r="370" s="28" customFormat="1" ht="25.5" customHeight="1"/>
    <row r="371" s="28" customFormat="1" ht="25.5" customHeight="1"/>
    <row r="372" s="28" customFormat="1" ht="25.5" customHeight="1"/>
    <row r="373" s="28" customFormat="1" ht="25.5" customHeight="1"/>
    <row r="374" s="28" customFormat="1" ht="25.5" customHeight="1"/>
    <row r="375" s="28" customFormat="1" ht="25.5" customHeight="1"/>
    <row r="376" s="28" customFormat="1" ht="25.5" customHeight="1"/>
    <row r="377" s="28" customFormat="1" ht="25.5" customHeight="1"/>
    <row r="378" s="28" customFormat="1" ht="25.5" customHeight="1"/>
    <row r="379" s="28" customFormat="1" ht="25.5" customHeight="1"/>
    <row r="380" s="28" customFormat="1" ht="25.5" customHeight="1"/>
    <row r="381" s="28" customFormat="1" ht="25.5" customHeight="1"/>
    <row r="382" s="28" customFormat="1" ht="25.5" customHeight="1"/>
    <row r="383" s="28" customFormat="1" ht="25.5" customHeight="1"/>
    <row r="384" s="28" customFormat="1" ht="25.5" customHeight="1"/>
    <row r="385" s="28" customFormat="1" ht="25.5" customHeight="1"/>
    <row r="386" s="28" customFormat="1" ht="25.5" customHeight="1"/>
    <row r="387" s="28" customFormat="1" ht="25.5" customHeight="1"/>
    <row r="388" s="28" customFormat="1" ht="25.5" customHeight="1"/>
    <row r="389" s="28" customFormat="1" ht="25.5" customHeight="1"/>
    <row r="390" s="28" customFormat="1" ht="25.5" customHeight="1"/>
    <row r="391" s="28" customFormat="1" ht="25.5" customHeight="1"/>
    <row r="392" s="28" customFormat="1" ht="25.5" customHeight="1"/>
    <row r="393" s="28" customFormat="1" ht="25.5" customHeight="1"/>
    <row r="394" s="28" customFormat="1" ht="25.5" customHeight="1"/>
    <row r="395" s="28" customFormat="1" ht="25.5" customHeight="1"/>
    <row r="396" s="28" customFormat="1" ht="25.5" customHeight="1"/>
    <row r="397" s="28" customFormat="1" ht="25.5" customHeight="1"/>
    <row r="398" s="28" customFormat="1" ht="25.5" customHeight="1"/>
    <row r="399" s="28" customFormat="1" ht="25.5" customHeight="1"/>
    <row r="400" s="28" customFormat="1" ht="25.5" customHeight="1"/>
    <row r="401" s="28" customFormat="1" ht="25.5" customHeight="1"/>
    <row r="402" s="28" customFormat="1" ht="25.5" customHeight="1"/>
    <row r="403" s="28" customFormat="1" ht="25.5" customHeight="1"/>
    <row r="404" s="28" customFormat="1" ht="25.5" customHeight="1"/>
    <row r="405" s="28" customFormat="1" ht="25.5" customHeight="1"/>
    <row r="406" s="28" customFormat="1" ht="25.5" customHeight="1"/>
    <row r="407" s="28" customFormat="1" ht="25.5" customHeight="1"/>
    <row r="408" s="28" customFormat="1" ht="25.5" customHeight="1"/>
    <row r="409" s="28" customFormat="1" ht="25.5" customHeight="1"/>
    <row r="410" s="28" customFormat="1" ht="25.5" customHeight="1"/>
    <row r="411" s="28" customFormat="1" ht="25.5" customHeight="1"/>
    <row r="412" s="28" customFormat="1" ht="25.5" customHeight="1"/>
    <row r="413" s="28" customFormat="1" ht="25.5" customHeight="1"/>
    <row r="414" s="28" customFormat="1" ht="25.5" customHeight="1"/>
    <row r="415" s="28" customFormat="1" ht="25.5" customHeight="1"/>
    <row r="416" s="28" customFormat="1" ht="25.5" customHeight="1"/>
    <row r="417" s="28" customFormat="1" ht="25.5" customHeight="1"/>
    <row r="418" s="28" customFormat="1" ht="25.5" customHeight="1"/>
    <row r="419" s="28" customFormat="1" ht="25.5" customHeight="1"/>
    <row r="420" s="28" customFormat="1" ht="25.5" customHeight="1"/>
    <row r="421" s="28" customFormat="1" ht="25.5" customHeight="1"/>
    <row r="422" s="28" customFormat="1" ht="25.5" customHeight="1"/>
    <row r="423" s="28" customFormat="1" ht="25.5" customHeight="1"/>
    <row r="424" s="28" customFormat="1" ht="25.5" customHeight="1"/>
    <row r="425" s="28" customFormat="1" ht="25.5" customHeight="1"/>
    <row r="426" s="28" customFormat="1" ht="25.5" customHeight="1"/>
    <row r="427" s="28" customFormat="1" ht="25.5" customHeight="1"/>
    <row r="428" s="28" customFormat="1" ht="25.5" customHeight="1"/>
    <row r="429" s="28" customFormat="1" ht="25.5" customHeight="1"/>
    <row r="430" s="28" customFormat="1" ht="25.5" customHeight="1"/>
    <row r="431" s="28" customFormat="1" ht="25.5" customHeight="1"/>
    <row r="432" s="28" customFormat="1" ht="25.5" customHeight="1"/>
    <row r="433" s="28" customFormat="1" ht="25.5" customHeight="1"/>
    <row r="434" s="28" customFormat="1" ht="25.5" customHeight="1"/>
    <row r="435" s="28" customFormat="1" ht="25.5" customHeight="1"/>
    <row r="436" s="28" customFormat="1" ht="25.5" customHeight="1"/>
    <row r="437" s="28" customFormat="1" ht="25.5" customHeight="1"/>
    <row r="438" s="28" customFormat="1" ht="25.5" customHeight="1"/>
    <row r="439" s="28" customFormat="1" ht="25.5" customHeight="1"/>
    <row r="440" s="28" customFormat="1" ht="25.5" customHeight="1"/>
    <row r="441" s="28" customFormat="1" ht="25.5" customHeight="1"/>
    <row r="442" s="28" customFormat="1" ht="25.5" customHeight="1"/>
    <row r="443" s="28" customFormat="1" ht="25.5" customHeight="1"/>
    <row r="444" s="28" customFormat="1" ht="25.5" customHeight="1"/>
    <row r="445" s="28" customFormat="1" ht="25.5" customHeight="1"/>
    <row r="446" s="28" customFormat="1" ht="25.5" customHeight="1"/>
    <row r="447" s="28" customFormat="1" ht="25.5" customHeight="1"/>
    <row r="448" s="28" customFormat="1" ht="25.5" customHeight="1"/>
    <row r="449" s="28" customFormat="1" ht="25.5" customHeight="1"/>
    <row r="450" s="28" customFormat="1" ht="25.5" customHeight="1"/>
    <row r="451" s="28" customFormat="1" ht="25.5" customHeight="1"/>
    <row r="452" s="28" customFormat="1" ht="25.5" customHeight="1"/>
    <row r="453" s="28" customFormat="1" ht="25.5" customHeight="1"/>
    <row r="454" s="28" customFormat="1" ht="25.5" customHeight="1"/>
    <row r="455" s="28" customFormat="1" ht="25.5" customHeight="1"/>
    <row r="456" s="28" customFormat="1" ht="25.5" customHeight="1"/>
    <row r="457" s="28" customFormat="1" ht="25.5" customHeight="1"/>
    <row r="458" s="28" customFormat="1" ht="25.5" customHeight="1"/>
    <row r="459" s="28" customFormat="1" ht="25.5" customHeight="1"/>
    <row r="460" s="28" customFormat="1" ht="25.5" customHeight="1"/>
    <row r="461" s="28" customFormat="1" ht="25.5" customHeight="1"/>
    <row r="462" s="28" customFormat="1" ht="25.5" customHeight="1"/>
    <row r="463" s="28" customFormat="1" ht="25.5" customHeight="1"/>
    <row r="464" s="28" customFormat="1" ht="25.5" customHeight="1"/>
    <row r="465" s="28" customFormat="1" ht="25.5" customHeight="1"/>
    <row r="466" s="28" customFormat="1" ht="25.5" customHeight="1"/>
    <row r="467" s="28" customFormat="1" ht="25.5" customHeight="1"/>
    <row r="468" s="28" customFormat="1" ht="25.5" customHeight="1"/>
    <row r="469" s="28" customFormat="1" ht="25.5" customHeight="1"/>
    <row r="470" s="28" customFormat="1" ht="25.5" customHeight="1"/>
    <row r="471" s="28" customFormat="1" ht="25.5" customHeight="1"/>
    <row r="472" s="28" customFormat="1" ht="25.5" customHeight="1"/>
    <row r="473" s="28" customFormat="1" ht="25.5" customHeight="1"/>
    <row r="474" s="28" customFormat="1" ht="25.5" customHeight="1"/>
    <row r="475" s="28" customFormat="1" ht="25.5" customHeight="1"/>
    <row r="476" s="28" customFormat="1" ht="25.5" customHeight="1"/>
    <row r="477" s="28" customFormat="1" ht="25.5" customHeight="1"/>
    <row r="478" s="28" customFormat="1" ht="25.5" customHeight="1"/>
    <row r="479" s="28" customFormat="1" ht="25.5" customHeight="1"/>
    <row r="480" s="28" customFormat="1" ht="25.5" customHeight="1"/>
    <row r="481" s="28" customFormat="1" ht="25.5" customHeight="1"/>
    <row r="482" s="28" customFormat="1" ht="25.5" customHeight="1"/>
    <row r="483" s="28" customFormat="1" ht="25.5" customHeight="1"/>
    <row r="484" s="28" customFormat="1" ht="25.5" customHeight="1"/>
    <row r="485" s="28" customFormat="1" ht="25.5" customHeight="1"/>
    <row r="486" s="28" customFormat="1" ht="25.5" customHeight="1"/>
    <row r="487" s="28" customFormat="1" ht="25.5" customHeight="1"/>
    <row r="488" s="28" customFormat="1" ht="25.5" customHeight="1"/>
    <row r="489" s="28" customFormat="1" ht="25.5" customHeight="1"/>
    <row r="490" s="28" customFormat="1" ht="25.5" customHeight="1"/>
    <row r="491" s="28" customFormat="1" ht="25.5" customHeight="1"/>
    <row r="492" s="28" customFormat="1" ht="25.5" customHeight="1"/>
    <row r="493" s="28" customFormat="1" ht="25.5" customHeight="1"/>
    <row r="494" s="28" customFormat="1" ht="25.5" customHeight="1"/>
    <row r="495" s="28" customFormat="1" ht="25.5" customHeight="1"/>
    <row r="496" s="28" customFormat="1" ht="25.5" customHeight="1"/>
    <row r="497" s="28" customFormat="1" ht="25.5" customHeight="1"/>
    <row r="498" s="28" customFormat="1" ht="25.5" customHeight="1"/>
    <row r="499" s="28" customFormat="1" ht="25.5" customHeight="1"/>
    <row r="500" s="28" customFormat="1" ht="25.5" customHeight="1"/>
    <row r="501" s="28" customFormat="1" ht="25.5" customHeight="1"/>
    <row r="502" s="28" customFormat="1" ht="25.5" customHeight="1"/>
    <row r="503" s="28" customFormat="1" ht="25.5" customHeight="1"/>
    <row r="504" s="28" customFormat="1" ht="25.5" customHeight="1"/>
    <row r="505" s="28" customFormat="1" ht="25.5" customHeight="1"/>
    <row r="506" s="28" customFormat="1" ht="25.5" customHeight="1"/>
    <row r="507" s="28" customFormat="1" ht="25.5" customHeight="1"/>
    <row r="508" s="28" customFormat="1" ht="25.5" customHeight="1"/>
    <row r="509" s="28" customFormat="1" ht="25.5" customHeight="1"/>
    <row r="510" s="28" customFormat="1" ht="25.5" customHeight="1"/>
    <row r="511" s="28" customFormat="1" ht="25.5" customHeight="1"/>
  </sheetData>
  <mergeCells count="6">
    <mergeCell ref="A53:B53"/>
    <mergeCell ref="A3:E3"/>
    <mergeCell ref="B7:C7"/>
    <mergeCell ref="B11:C11"/>
    <mergeCell ref="A33:B33"/>
    <mergeCell ref="B36:C36"/>
  </mergeCells>
  <printOptions horizontalCentered="1"/>
  <pageMargins left="0.45" right="0.45" top="0.5" bottom="0.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65"/>
  <sheetViews>
    <sheetView workbookViewId="0">
      <selection activeCell="D42" sqref="D42"/>
    </sheetView>
  </sheetViews>
  <sheetFormatPr defaultRowHeight="15"/>
  <cols>
    <col min="1" max="1" width="5.7109375" customWidth="1"/>
    <col min="2" max="2" width="11" bestFit="1" customWidth="1"/>
    <col min="3" max="3" width="13.28515625" customWidth="1"/>
    <col min="4" max="4" width="46.42578125" customWidth="1"/>
    <col min="5" max="5" width="33" customWidth="1"/>
  </cols>
  <sheetData>
    <row r="1" spans="1:6">
      <c r="A1" s="1" t="s">
        <v>10</v>
      </c>
      <c r="B1" s="1"/>
      <c r="C1" s="1"/>
      <c r="D1" s="1"/>
      <c r="E1" s="2"/>
    </row>
    <row r="2" spans="1:6">
      <c r="A2" s="1" t="s">
        <v>11</v>
      </c>
      <c r="B2" s="1"/>
      <c r="C2" s="1"/>
      <c r="D2" s="1"/>
      <c r="E2" s="2"/>
    </row>
    <row r="3" spans="1:6">
      <c r="A3" s="190" t="s">
        <v>56</v>
      </c>
      <c r="B3" s="190"/>
      <c r="C3" s="190"/>
      <c r="D3" s="190"/>
      <c r="E3" s="190"/>
    </row>
    <row r="4" spans="1:6" ht="15.75" thickBot="1">
      <c r="A4" s="23"/>
      <c r="B4" s="23"/>
      <c r="C4" s="23"/>
      <c r="D4" s="23"/>
      <c r="E4" s="23"/>
    </row>
    <row r="5" spans="1:6" ht="24">
      <c r="A5" s="4" t="s">
        <v>0</v>
      </c>
      <c r="B5" s="5" t="s">
        <v>1</v>
      </c>
      <c r="C5" s="5" t="s">
        <v>2</v>
      </c>
      <c r="D5" s="5" t="s">
        <v>3</v>
      </c>
      <c r="E5" s="6" t="s">
        <v>4</v>
      </c>
    </row>
    <row r="6" spans="1:6">
      <c r="A6" s="97"/>
      <c r="B6" s="98"/>
      <c r="C6" s="99"/>
      <c r="D6" s="100"/>
      <c r="E6" s="101"/>
    </row>
    <row r="7" spans="1:6" s="80" customFormat="1" ht="26.25" customHeight="1">
      <c r="A7" s="79" t="s">
        <v>5</v>
      </c>
      <c r="B7" s="186" t="s">
        <v>6</v>
      </c>
      <c r="C7" s="187"/>
      <c r="D7" s="11"/>
      <c r="E7" s="12"/>
    </row>
    <row r="8" spans="1:6" s="80" customFormat="1" ht="29.25" customHeight="1">
      <c r="A8" s="13">
        <v>1</v>
      </c>
      <c r="B8" s="71" t="s">
        <v>123</v>
      </c>
      <c r="C8" s="15">
        <v>327361</v>
      </c>
      <c r="D8" s="16" t="s">
        <v>13</v>
      </c>
      <c r="E8" s="17" t="s">
        <v>18</v>
      </c>
    </row>
    <row r="9" spans="1:6" s="80" customFormat="1" ht="27.75" customHeight="1">
      <c r="A9" s="29">
        <v>2</v>
      </c>
      <c r="B9" s="71" t="s">
        <v>123</v>
      </c>
      <c r="C9" s="77">
        <v>304156</v>
      </c>
      <c r="D9" s="34" t="s">
        <v>14</v>
      </c>
      <c r="E9" s="17" t="s">
        <v>18</v>
      </c>
    </row>
    <row r="10" spans="1:6" s="81" customFormat="1" ht="23.25" customHeight="1">
      <c r="A10" s="32"/>
      <c r="B10" s="61" t="s">
        <v>15</v>
      </c>
      <c r="C10" s="36">
        <f>C8+C9</f>
        <v>631517</v>
      </c>
      <c r="D10" s="34"/>
      <c r="E10" s="17"/>
    </row>
    <row r="11" spans="1:6" ht="27.75" customHeight="1">
      <c r="A11" s="18" t="s">
        <v>7</v>
      </c>
      <c r="B11" s="186" t="s">
        <v>16</v>
      </c>
      <c r="C11" s="187"/>
      <c r="D11" s="19"/>
      <c r="E11" s="20"/>
    </row>
    <row r="12" spans="1:6">
      <c r="A12" s="21">
        <v>1</v>
      </c>
      <c r="B12" s="14" t="s">
        <v>97</v>
      </c>
      <c r="C12" s="15">
        <v>119</v>
      </c>
      <c r="D12" s="16" t="s">
        <v>154</v>
      </c>
      <c r="E12" s="17" t="s">
        <v>158</v>
      </c>
      <c r="F12" s="22"/>
    </row>
    <row r="13" spans="1:6">
      <c r="A13" s="21">
        <v>2</v>
      </c>
      <c r="B13" s="14" t="s">
        <v>97</v>
      </c>
      <c r="C13" s="15">
        <v>150</v>
      </c>
      <c r="D13" s="16" t="s">
        <v>98</v>
      </c>
      <c r="E13" s="17" t="s">
        <v>159</v>
      </c>
      <c r="F13" s="22"/>
    </row>
    <row r="14" spans="1:6">
      <c r="A14" s="21">
        <v>3</v>
      </c>
      <c r="B14" s="14" t="s">
        <v>97</v>
      </c>
      <c r="C14" s="15">
        <v>526.85</v>
      </c>
      <c r="D14" s="16" t="s">
        <v>99</v>
      </c>
      <c r="E14" s="17" t="s">
        <v>160</v>
      </c>
      <c r="F14" s="22"/>
    </row>
    <row r="15" spans="1:6">
      <c r="A15" s="21">
        <v>4</v>
      </c>
      <c r="B15" s="14" t="s">
        <v>107</v>
      </c>
      <c r="C15" s="15">
        <v>910</v>
      </c>
      <c r="D15" s="16" t="s">
        <v>108</v>
      </c>
      <c r="E15" s="17" t="s">
        <v>109</v>
      </c>
      <c r="F15" s="22"/>
    </row>
    <row r="16" spans="1:6">
      <c r="A16" s="21">
        <v>5</v>
      </c>
      <c r="B16" s="14" t="s">
        <v>107</v>
      </c>
      <c r="C16" s="15">
        <v>228.99</v>
      </c>
      <c r="D16" s="16" t="s">
        <v>110</v>
      </c>
      <c r="E16" s="17" t="s">
        <v>161</v>
      </c>
      <c r="F16" s="22"/>
    </row>
    <row r="17" spans="1:6">
      <c r="A17" s="21">
        <v>6</v>
      </c>
      <c r="B17" s="14" t="s">
        <v>107</v>
      </c>
      <c r="C17" s="15">
        <v>268.25</v>
      </c>
      <c r="D17" s="16" t="s">
        <v>110</v>
      </c>
      <c r="E17" s="17" t="s">
        <v>111</v>
      </c>
      <c r="F17" s="22"/>
    </row>
    <row r="18" spans="1:6">
      <c r="A18" s="21">
        <v>7</v>
      </c>
      <c r="B18" s="14" t="s">
        <v>114</v>
      </c>
      <c r="C18" s="15">
        <v>134.46</v>
      </c>
      <c r="D18" s="16" t="s">
        <v>83</v>
      </c>
      <c r="E18" s="17" t="s">
        <v>162</v>
      </c>
      <c r="F18" s="22"/>
    </row>
    <row r="19" spans="1:6">
      <c r="A19" s="21">
        <v>8</v>
      </c>
      <c r="B19" s="14" t="s">
        <v>114</v>
      </c>
      <c r="C19" s="15">
        <v>1000</v>
      </c>
      <c r="D19" s="16" t="s">
        <v>115</v>
      </c>
      <c r="E19" s="17" t="s">
        <v>116</v>
      </c>
      <c r="F19" s="22"/>
    </row>
    <row r="20" spans="1:6">
      <c r="A20" s="21">
        <v>9</v>
      </c>
      <c r="B20" s="14" t="s">
        <v>114</v>
      </c>
      <c r="C20" s="15">
        <v>35</v>
      </c>
      <c r="D20" s="16" t="s">
        <v>117</v>
      </c>
      <c r="E20" s="17" t="s">
        <v>118</v>
      </c>
      <c r="F20" s="22"/>
    </row>
    <row r="21" spans="1:6">
      <c r="A21" s="21">
        <v>10</v>
      </c>
      <c r="B21" s="14" t="s">
        <v>114</v>
      </c>
      <c r="C21" s="15">
        <v>149.94</v>
      </c>
      <c r="D21" s="16" t="s">
        <v>119</v>
      </c>
      <c r="E21" s="17" t="s">
        <v>120</v>
      </c>
      <c r="F21" s="22"/>
    </row>
    <row r="22" spans="1:6">
      <c r="A22" s="21">
        <v>11</v>
      </c>
      <c r="B22" s="14" t="s">
        <v>114</v>
      </c>
      <c r="C22" s="15">
        <v>2205.9899999999998</v>
      </c>
      <c r="D22" s="16" t="s">
        <v>121</v>
      </c>
      <c r="E22" s="17" t="s">
        <v>122</v>
      </c>
      <c r="F22" s="22"/>
    </row>
    <row r="23" spans="1:6">
      <c r="A23" s="21">
        <v>12</v>
      </c>
      <c r="B23" s="14" t="s">
        <v>123</v>
      </c>
      <c r="C23" s="15">
        <v>684.25</v>
      </c>
      <c r="D23" s="16" t="s">
        <v>124</v>
      </c>
      <c r="E23" s="17" t="s">
        <v>163</v>
      </c>
      <c r="F23" s="22"/>
    </row>
    <row r="24" spans="1:6" s="44" customFormat="1">
      <c r="A24" s="38">
        <v>13</v>
      </c>
      <c r="B24" s="39" t="s">
        <v>123</v>
      </c>
      <c r="C24" s="40">
        <v>105.01</v>
      </c>
      <c r="D24" s="41" t="s">
        <v>125</v>
      </c>
      <c r="E24" s="42" t="s">
        <v>126</v>
      </c>
      <c r="F24" s="43"/>
    </row>
    <row r="25" spans="1:6">
      <c r="A25" s="21">
        <v>14</v>
      </c>
      <c r="B25" s="14" t="s">
        <v>123</v>
      </c>
      <c r="C25" s="15">
        <v>452</v>
      </c>
      <c r="D25" s="16" t="s">
        <v>127</v>
      </c>
      <c r="E25" s="17" t="s">
        <v>164</v>
      </c>
      <c r="F25" s="22"/>
    </row>
    <row r="26" spans="1:6">
      <c r="A26" s="21">
        <v>15</v>
      </c>
      <c r="B26" s="14" t="s">
        <v>128</v>
      </c>
      <c r="C26" s="15">
        <v>455.97</v>
      </c>
      <c r="D26" s="16" t="s">
        <v>129</v>
      </c>
      <c r="E26" s="17" t="s">
        <v>165</v>
      </c>
      <c r="F26" s="22"/>
    </row>
    <row r="27" spans="1:6">
      <c r="A27" s="21">
        <v>16</v>
      </c>
      <c r="B27" s="14" t="s">
        <v>130</v>
      </c>
      <c r="C27" s="15">
        <v>7650.03</v>
      </c>
      <c r="D27" s="16" t="s">
        <v>65</v>
      </c>
      <c r="E27" s="17" t="s">
        <v>131</v>
      </c>
      <c r="F27" s="22"/>
    </row>
    <row r="28" spans="1:6">
      <c r="A28" s="21">
        <v>17</v>
      </c>
      <c r="B28" s="14" t="s">
        <v>130</v>
      </c>
      <c r="C28" s="15">
        <v>138.6</v>
      </c>
      <c r="D28" s="16" t="s">
        <v>132</v>
      </c>
      <c r="E28" s="17" t="s">
        <v>44</v>
      </c>
      <c r="F28" s="22"/>
    </row>
    <row r="29" spans="1:6">
      <c r="A29" s="21">
        <v>18</v>
      </c>
      <c r="B29" s="14" t="s">
        <v>130</v>
      </c>
      <c r="C29" s="15">
        <v>35.700000000000003</v>
      </c>
      <c r="D29" s="16" t="s">
        <v>133</v>
      </c>
      <c r="E29" s="17" t="s">
        <v>109</v>
      </c>
      <c r="F29" s="22"/>
    </row>
    <row r="30" spans="1:6">
      <c r="A30" s="21">
        <v>19</v>
      </c>
      <c r="B30" s="14" t="s">
        <v>130</v>
      </c>
      <c r="C30" s="15">
        <v>349.5</v>
      </c>
      <c r="D30" s="16" t="s">
        <v>133</v>
      </c>
      <c r="E30" s="17" t="s">
        <v>134</v>
      </c>
      <c r="F30" s="22"/>
    </row>
    <row r="31" spans="1:6">
      <c r="A31" s="21">
        <v>22</v>
      </c>
      <c r="B31" s="14" t="s">
        <v>150</v>
      </c>
      <c r="C31" s="15">
        <v>35</v>
      </c>
      <c r="D31" s="41" t="s">
        <v>149</v>
      </c>
      <c r="E31" s="17" t="s">
        <v>174</v>
      </c>
      <c r="F31" s="22"/>
    </row>
    <row r="32" spans="1:6">
      <c r="A32" s="21">
        <v>23</v>
      </c>
      <c r="B32" s="14" t="s">
        <v>151</v>
      </c>
      <c r="C32" s="15">
        <v>119</v>
      </c>
      <c r="D32" s="16" t="s">
        <v>77</v>
      </c>
      <c r="E32" s="17" t="s">
        <v>166</v>
      </c>
      <c r="F32" s="22"/>
    </row>
    <row r="33" spans="1:41">
      <c r="A33" s="21">
        <v>24</v>
      </c>
      <c r="B33" s="14" t="s">
        <v>151</v>
      </c>
      <c r="C33" s="15">
        <v>330.04</v>
      </c>
      <c r="D33" s="16" t="s">
        <v>30</v>
      </c>
      <c r="E33" s="17" t="s">
        <v>167</v>
      </c>
      <c r="F33" s="22"/>
    </row>
    <row r="34" spans="1:41">
      <c r="A34" s="21">
        <v>25</v>
      </c>
      <c r="B34" s="14" t="s">
        <v>151</v>
      </c>
      <c r="C34" s="15">
        <v>293.27999999999997</v>
      </c>
      <c r="D34" s="16" t="s">
        <v>137</v>
      </c>
      <c r="E34" s="17" t="s">
        <v>138</v>
      </c>
      <c r="F34" s="22"/>
    </row>
    <row r="35" spans="1:41">
      <c r="A35" s="21">
        <v>26</v>
      </c>
      <c r="B35" s="14" t="s">
        <v>151</v>
      </c>
      <c r="C35" s="15">
        <v>404.49</v>
      </c>
      <c r="D35" s="16" t="s">
        <v>139</v>
      </c>
      <c r="E35" s="17" t="s">
        <v>34</v>
      </c>
      <c r="F35" s="22"/>
    </row>
    <row r="36" spans="1:41">
      <c r="A36" s="21">
        <v>27</v>
      </c>
      <c r="B36" s="14" t="s">
        <v>151</v>
      </c>
      <c r="C36" s="15">
        <v>135</v>
      </c>
      <c r="D36" s="16" t="s">
        <v>152</v>
      </c>
      <c r="E36" s="17" t="s">
        <v>168</v>
      </c>
      <c r="F36" s="22"/>
    </row>
    <row r="37" spans="1:41">
      <c r="A37" s="21">
        <v>28</v>
      </c>
      <c r="B37" s="14" t="s">
        <v>151</v>
      </c>
      <c r="C37" s="15">
        <v>115</v>
      </c>
      <c r="D37" s="16" t="s">
        <v>152</v>
      </c>
      <c r="E37" s="17" t="s">
        <v>169</v>
      </c>
      <c r="F37" s="22"/>
    </row>
    <row r="38" spans="1:41">
      <c r="A38" s="21">
        <v>29</v>
      </c>
      <c r="B38" s="14" t="s">
        <v>151</v>
      </c>
      <c r="C38" s="15">
        <v>559.29999999999995</v>
      </c>
      <c r="D38" s="16" t="s">
        <v>153</v>
      </c>
      <c r="E38" s="17" t="s">
        <v>170</v>
      </c>
      <c r="F38" s="22"/>
    </row>
    <row r="39" spans="1:41">
      <c r="A39" s="21">
        <v>30</v>
      </c>
      <c r="B39" s="14" t="s">
        <v>151</v>
      </c>
      <c r="C39" s="15">
        <v>359.7</v>
      </c>
      <c r="D39" s="16" t="s">
        <v>154</v>
      </c>
      <c r="E39" s="17" t="s">
        <v>158</v>
      </c>
      <c r="F39" s="22"/>
    </row>
    <row r="40" spans="1:41">
      <c r="A40" s="21">
        <v>31</v>
      </c>
      <c r="B40" s="14" t="s">
        <v>151</v>
      </c>
      <c r="C40" s="15">
        <v>2224.02</v>
      </c>
      <c r="D40" s="37" t="s">
        <v>81</v>
      </c>
      <c r="E40" s="17" t="s">
        <v>141</v>
      </c>
      <c r="F40" s="22"/>
    </row>
    <row r="41" spans="1:41" s="28" customFormat="1" ht="15.75" customHeight="1">
      <c r="A41" s="125">
        <v>32</v>
      </c>
      <c r="B41" s="58" t="s">
        <v>144</v>
      </c>
      <c r="C41" s="15">
        <v>-437.64</v>
      </c>
      <c r="D41" s="37" t="s">
        <v>335</v>
      </c>
      <c r="E41" s="17" t="s">
        <v>331</v>
      </c>
      <c r="F41" s="27"/>
    </row>
    <row r="42" spans="1:41" s="28" customFormat="1" ht="16.5" customHeight="1">
      <c r="A42" s="191" t="s">
        <v>8</v>
      </c>
      <c r="B42" s="192"/>
      <c r="C42" s="126">
        <f>SUM(C12:C41)</f>
        <v>19736.730000000003</v>
      </c>
      <c r="D42" s="25"/>
      <c r="E42" s="26"/>
    </row>
    <row r="43" spans="1:41" s="28" customFormat="1" ht="10.5" customHeight="1"/>
    <row r="44" spans="1:41" ht="14.25" customHeight="1">
      <c r="A44" s="28"/>
      <c r="B44" s="28"/>
      <c r="C44" s="28"/>
      <c r="D44" s="28"/>
      <c r="E44" s="28"/>
    </row>
    <row r="45" spans="1:41" ht="29.25" customHeight="1">
      <c r="A45" s="18" t="s">
        <v>9</v>
      </c>
      <c r="B45" s="186" t="s">
        <v>17</v>
      </c>
      <c r="C45" s="187"/>
      <c r="D45" s="19"/>
      <c r="E45" s="20"/>
      <c r="F45" s="22"/>
    </row>
    <row r="46" spans="1:41">
      <c r="A46" s="21">
        <v>1</v>
      </c>
      <c r="B46" s="14" t="s">
        <v>97</v>
      </c>
      <c r="C46" s="15">
        <v>825.54</v>
      </c>
      <c r="D46" s="16" t="s">
        <v>101</v>
      </c>
      <c r="E46" s="17" t="s">
        <v>102</v>
      </c>
      <c r="F46" s="107"/>
      <c r="G46" s="108"/>
      <c r="H46" s="108"/>
      <c r="I46" s="108"/>
      <c r="J46" s="108"/>
      <c r="K46" s="108"/>
      <c r="L46" s="108"/>
      <c r="M46" s="108"/>
      <c r="N46" s="108"/>
      <c r="O46" s="108"/>
      <c r="P46" s="193"/>
      <c r="Q46" s="193"/>
      <c r="R46" s="193"/>
      <c r="S46" s="193"/>
      <c r="T46" s="193"/>
      <c r="U46" s="193"/>
      <c r="V46" s="193"/>
      <c r="W46" s="193"/>
      <c r="X46" s="193"/>
      <c r="Y46" s="193"/>
      <c r="Z46" s="193"/>
      <c r="AA46" s="193"/>
      <c r="AB46" s="193"/>
      <c r="AC46" s="193"/>
      <c r="AD46" s="193"/>
      <c r="AE46" s="193"/>
      <c r="AF46" s="193"/>
      <c r="AG46" s="193"/>
      <c r="AH46" s="193"/>
      <c r="AI46" s="193"/>
      <c r="AJ46" s="193"/>
      <c r="AK46" s="193"/>
      <c r="AL46" s="193"/>
      <c r="AM46" s="193"/>
      <c r="AN46" s="193"/>
      <c r="AO46" s="193"/>
    </row>
    <row r="47" spans="1:41" s="44" customFormat="1">
      <c r="A47" s="21">
        <v>2</v>
      </c>
      <c r="B47" s="14" t="s">
        <v>97</v>
      </c>
      <c r="C47" s="15">
        <v>74.900000000000006</v>
      </c>
      <c r="D47" s="16" t="s">
        <v>103</v>
      </c>
      <c r="E47" s="17" t="s">
        <v>104</v>
      </c>
      <c r="F47" s="107"/>
      <c r="G47" s="108"/>
      <c r="H47" s="108"/>
      <c r="I47" s="108"/>
      <c r="J47" s="108"/>
      <c r="K47" s="108"/>
      <c r="L47" s="108"/>
      <c r="M47" s="108"/>
      <c r="N47" s="108"/>
      <c r="O47" s="108"/>
      <c r="P47" s="193"/>
      <c r="Q47" s="193"/>
      <c r="R47" s="193"/>
      <c r="S47" s="193"/>
      <c r="T47" s="193"/>
      <c r="U47" s="193"/>
      <c r="V47" s="193"/>
      <c r="W47" s="193"/>
      <c r="X47" s="193"/>
      <c r="Y47" s="193"/>
      <c r="Z47" s="193"/>
      <c r="AA47" s="193"/>
      <c r="AB47" s="193"/>
      <c r="AC47" s="193"/>
      <c r="AD47" s="193"/>
      <c r="AE47" s="193"/>
      <c r="AF47" s="193"/>
      <c r="AG47" s="193"/>
      <c r="AH47" s="193"/>
      <c r="AI47" s="193"/>
      <c r="AJ47" s="193"/>
      <c r="AK47" s="193"/>
      <c r="AL47" s="193"/>
      <c r="AM47" s="193"/>
      <c r="AN47" s="193"/>
      <c r="AO47" s="193"/>
    </row>
    <row r="48" spans="1:41" s="44" customFormat="1">
      <c r="A48" s="21">
        <v>3</v>
      </c>
      <c r="B48" s="39" t="s">
        <v>97</v>
      </c>
      <c r="C48" s="40">
        <v>351.24</v>
      </c>
      <c r="D48" s="16" t="s">
        <v>99</v>
      </c>
      <c r="E48" s="17" t="s">
        <v>100</v>
      </c>
      <c r="F48" s="107"/>
      <c r="G48" s="108"/>
      <c r="H48" s="108"/>
      <c r="I48" s="108"/>
      <c r="J48" s="108"/>
      <c r="K48" s="108"/>
      <c r="L48" s="108"/>
      <c r="M48" s="108"/>
      <c r="N48" s="108"/>
      <c r="O48" s="108"/>
      <c r="P48" s="193"/>
      <c r="Q48" s="193"/>
      <c r="R48" s="193"/>
      <c r="S48" s="193"/>
      <c r="T48" s="193"/>
      <c r="U48" s="193"/>
      <c r="V48" s="193"/>
      <c r="W48" s="193"/>
      <c r="X48" s="193"/>
      <c r="Y48" s="193"/>
      <c r="Z48" s="193"/>
      <c r="AA48" s="193"/>
      <c r="AB48" s="193"/>
      <c r="AC48" s="193"/>
      <c r="AD48" s="193"/>
      <c r="AE48" s="193"/>
      <c r="AF48" s="193"/>
      <c r="AG48" s="193"/>
      <c r="AH48" s="193"/>
      <c r="AI48" s="193"/>
      <c r="AJ48" s="193"/>
      <c r="AK48" s="193"/>
      <c r="AL48" s="193"/>
      <c r="AM48" s="193"/>
      <c r="AN48" s="193"/>
      <c r="AO48" s="193"/>
    </row>
    <row r="49" spans="1:41">
      <c r="A49" s="21">
        <v>4</v>
      </c>
      <c r="B49" s="39" t="s">
        <v>105</v>
      </c>
      <c r="C49" s="40">
        <v>176</v>
      </c>
      <c r="D49" s="41" t="s">
        <v>106</v>
      </c>
      <c r="E49" s="42" t="s">
        <v>172</v>
      </c>
      <c r="F49" s="107"/>
      <c r="G49" s="108"/>
      <c r="H49" s="108"/>
      <c r="I49" s="108"/>
      <c r="J49" s="108"/>
      <c r="K49" s="108"/>
      <c r="L49" s="108"/>
      <c r="M49" s="108"/>
      <c r="N49" s="108"/>
      <c r="O49" s="108"/>
      <c r="P49" s="193"/>
      <c r="Q49" s="193"/>
      <c r="R49" s="193"/>
      <c r="S49" s="193"/>
      <c r="T49" s="193"/>
      <c r="U49" s="193"/>
      <c r="V49" s="193"/>
      <c r="W49" s="193"/>
      <c r="X49" s="193"/>
      <c r="Y49" s="193"/>
      <c r="Z49" s="193"/>
      <c r="AA49" s="193"/>
      <c r="AB49" s="193"/>
      <c r="AC49" s="193"/>
      <c r="AD49" s="193"/>
      <c r="AE49" s="193"/>
      <c r="AF49" s="193"/>
      <c r="AG49" s="193"/>
      <c r="AH49" s="193"/>
      <c r="AI49" s="193"/>
      <c r="AJ49" s="193"/>
      <c r="AK49" s="193"/>
      <c r="AL49" s="193"/>
      <c r="AM49" s="193"/>
      <c r="AN49" s="193"/>
      <c r="AO49" s="193"/>
    </row>
    <row r="50" spans="1:41">
      <c r="A50" s="21">
        <v>5</v>
      </c>
      <c r="B50" s="14" t="s">
        <v>107</v>
      </c>
      <c r="C50" s="15">
        <v>297.5</v>
      </c>
      <c r="D50" s="16" t="s">
        <v>112</v>
      </c>
      <c r="E50" s="17" t="s">
        <v>113</v>
      </c>
      <c r="F50" s="22"/>
    </row>
    <row r="51" spans="1:41">
      <c r="A51" s="21">
        <v>6</v>
      </c>
      <c r="B51" s="14" t="s">
        <v>123</v>
      </c>
      <c r="C51" s="15">
        <v>618.79999999999995</v>
      </c>
      <c r="D51" s="16" t="s">
        <v>124</v>
      </c>
      <c r="E51" s="17" t="s">
        <v>171</v>
      </c>
      <c r="F51" s="22"/>
    </row>
    <row r="52" spans="1:41">
      <c r="A52" s="21">
        <v>7</v>
      </c>
      <c r="B52" s="14" t="s">
        <v>130</v>
      </c>
      <c r="C52" s="15">
        <v>3380.41</v>
      </c>
      <c r="D52" s="16" t="s">
        <v>135</v>
      </c>
      <c r="E52" s="17" t="s">
        <v>131</v>
      </c>
      <c r="F52" s="22"/>
    </row>
    <row r="53" spans="1:41">
      <c r="A53" s="21">
        <v>8</v>
      </c>
      <c r="B53" s="14" t="s">
        <v>130</v>
      </c>
      <c r="C53" s="15">
        <v>97.37</v>
      </c>
      <c r="D53" s="16" t="s">
        <v>132</v>
      </c>
      <c r="E53" s="17" t="s">
        <v>44</v>
      </c>
      <c r="F53" s="22"/>
    </row>
    <row r="54" spans="1:41" s="106" customFormat="1">
      <c r="A54" s="21">
        <v>10</v>
      </c>
      <c r="B54" s="14" t="s">
        <v>145</v>
      </c>
      <c r="C54" s="15">
        <v>490.28</v>
      </c>
      <c r="D54" s="16" t="s">
        <v>146</v>
      </c>
      <c r="E54" s="17" t="s">
        <v>35</v>
      </c>
      <c r="F54" s="105"/>
    </row>
    <row r="55" spans="1:41">
      <c r="A55" s="21">
        <v>11</v>
      </c>
      <c r="B55" s="103" t="s">
        <v>147</v>
      </c>
      <c r="C55" s="15">
        <v>106.76</v>
      </c>
      <c r="D55" s="62" t="s">
        <v>148</v>
      </c>
      <c r="E55" s="104" t="s">
        <v>34</v>
      </c>
      <c r="F55" s="22"/>
    </row>
    <row r="56" spans="1:41">
      <c r="A56" s="21">
        <v>12</v>
      </c>
      <c r="B56" s="14" t="s">
        <v>151</v>
      </c>
      <c r="C56" s="15">
        <v>193.32</v>
      </c>
      <c r="D56" s="16" t="s">
        <v>140</v>
      </c>
      <c r="E56" s="17" t="s">
        <v>155</v>
      </c>
      <c r="F56" s="22"/>
    </row>
    <row r="57" spans="1:41">
      <c r="A57" s="21">
        <v>13</v>
      </c>
      <c r="B57" s="14" t="s">
        <v>151</v>
      </c>
      <c r="C57" s="15">
        <v>55.85</v>
      </c>
      <c r="D57" s="16" t="s">
        <v>140</v>
      </c>
      <c r="E57" s="17" t="s">
        <v>156</v>
      </c>
      <c r="F57" s="22"/>
    </row>
    <row r="58" spans="1:41">
      <c r="A58" s="21">
        <v>14</v>
      </c>
      <c r="B58" s="102">
        <v>43887</v>
      </c>
      <c r="C58" s="37">
        <v>299.32</v>
      </c>
      <c r="D58" s="16" t="s">
        <v>140</v>
      </c>
      <c r="E58" s="17" t="s">
        <v>141</v>
      </c>
      <c r="F58" s="22"/>
    </row>
    <row r="59" spans="1:41">
      <c r="A59" s="21">
        <v>15</v>
      </c>
      <c r="B59" s="102">
        <v>43887</v>
      </c>
      <c r="C59" s="37">
        <v>923.58</v>
      </c>
      <c r="D59" s="37" t="s">
        <v>101</v>
      </c>
      <c r="E59" s="37" t="s">
        <v>142</v>
      </c>
      <c r="F59" s="22"/>
    </row>
    <row r="60" spans="1:41">
      <c r="A60" s="21">
        <v>16</v>
      </c>
      <c r="B60" s="102">
        <v>43887</v>
      </c>
      <c r="C60" s="15">
        <v>202.2</v>
      </c>
      <c r="D60" s="16" t="s">
        <v>77</v>
      </c>
      <c r="E60" s="17" t="s">
        <v>143</v>
      </c>
      <c r="F60" s="22"/>
    </row>
    <row r="61" spans="1:41">
      <c r="A61" s="21">
        <v>17</v>
      </c>
      <c r="B61" s="14" t="s">
        <v>151</v>
      </c>
      <c r="C61" s="15">
        <v>51.78</v>
      </c>
      <c r="D61" s="16" t="s">
        <v>30</v>
      </c>
      <c r="E61" s="17" t="s">
        <v>136</v>
      </c>
      <c r="F61" s="22"/>
    </row>
    <row r="62" spans="1:41">
      <c r="A62" s="21">
        <v>18</v>
      </c>
      <c r="B62" s="14" t="s">
        <v>151</v>
      </c>
      <c r="C62" s="15">
        <v>1620.65</v>
      </c>
      <c r="D62" s="37" t="s">
        <v>81</v>
      </c>
      <c r="E62" s="17" t="s">
        <v>82</v>
      </c>
      <c r="F62" s="22"/>
    </row>
    <row r="63" spans="1:41" s="28" customFormat="1" ht="17.25" customHeight="1">
      <c r="A63" s="21">
        <v>19</v>
      </c>
      <c r="B63" s="14" t="s">
        <v>144</v>
      </c>
      <c r="C63" s="15">
        <v>157</v>
      </c>
      <c r="D63" s="41" t="s">
        <v>157</v>
      </c>
      <c r="E63" s="17" t="s">
        <v>173</v>
      </c>
      <c r="F63" s="27"/>
    </row>
    <row r="64" spans="1:41" s="28" customFormat="1" ht="13.5" customHeight="1">
      <c r="A64" s="125">
        <v>20</v>
      </c>
      <c r="B64" s="58" t="s">
        <v>144</v>
      </c>
      <c r="C64" s="15">
        <v>-4754.95</v>
      </c>
      <c r="D64" s="41" t="s">
        <v>336</v>
      </c>
      <c r="E64" s="17" t="s">
        <v>331</v>
      </c>
    </row>
    <row r="65" spans="1:5">
      <c r="A65" s="191" t="s">
        <v>8</v>
      </c>
      <c r="B65" s="192"/>
      <c r="C65" s="126">
        <f>SUM(C46:C64)</f>
        <v>5167.5499999999984</v>
      </c>
      <c r="D65" s="25"/>
      <c r="E65" s="26"/>
    </row>
  </sheetData>
  <mergeCells count="7">
    <mergeCell ref="A65:B65"/>
    <mergeCell ref="P46:AO49"/>
    <mergeCell ref="A3:E3"/>
    <mergeCell ref="B7:C7"/>
    <mergeCell ref="B11:C11"/>
    <mergeCell ref="A42:B42"/>
    <mergeCell ref="B45:C45"/>
  </mergeCells>
  <printOptions horizontalCentered="1"/>
  <pageMargins left="0.45" right="0.45" top="0.5" bottom="0.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25"/>
  <sheetViews>
    <sheetView workbookViewId="0">
      <selection activeCell="D40" sqref="D40"/>
    </sheetView>
  </sheetViews>
  <sheetFormatPr defaultRowHeight="15"/>
  <cols>
    <col min="1" max="1" width="5.85546875" customWidth="1"/>
    <col min="2" max="2" width="10.140625" customWidth="1"/>
    <col min="3" max="3" width="15" customWidth="1"/>
    <col min="4" max="4" width="37" customWidth="1"/>
    <col min="5" max="5" width="30.140625" customWidth="1"/>
    <col min="7" max="7" width="17" customWidth="1"/>
  </cols>
  <sheetData>
    <row r="1" spans="1:6">
      <c r="A1" s="1" t="s">
        <v>10</v>
      </c>
      <c r="B1" s="1"/>
      <c r="C1" s="1"/>
      <c r="D1" s="1"/>
      <c r="E1" s="2"/>
    </row>
    <row r="2" spans="1:6">
      <c r="A2" s="1" t="s">
        <v>11</v>
      </c>
      <c r="B2" s="1"/>
      <c r="C2" s="1"/>
      <c r="D2" s="1"/>
      <c r="E2" s="2"/>
    </row>
    <row r="3" spans="1:6">
      <c r="A3" s="190" t="s">
        <v>290</v>
      </c>
      <c r="B3" s="190"/>
      <c r="C3" s="190"/>
      <c r="D3" s="190"/>
      <c r="E3" s="190"/>
    </row>
    <row r="4" spans="1:6" ht="15.75" thickBot="1">
      <c r="A4" s="23"/>
      <c r="B4" s="23"/>
      <c r="C4" s="23"/>
      <c r="D4" s="23"/>
      <c r="E4" s="23"/>
    </row>
    <row r="5" spans="1:6" ht="24">
      <c r="A5" s="4" t="s">
        <v>0</v>
      </c>
      <c r="B5" s="5" t="s">
        <v>1</v>
      </c>
      <c r="C5" s="5" t="s">
        <v>2</v>
      </c>
      <c r="D5" s="5" t="s">
        <v>3</v>
      </c>
      <c r="E5" s="6" t="s">
        <v>4</v>
      </c>
    </row>
    <row r="6" spans="1:6">
      <c r="A6" s="7"/>
      <c r="B6" s="8"/>
      <c r="C6" s="8"/>
      <c r="D6" s="8"/>
      <c r="E6" s="9"/>
    </row>
    <row r="7" spans="1:6" ht="36" customHeight="1">
      <c r="A7" s="79" t="s">
        <v>5</v>
      </c>
      <c r="B7" s="186" t="s">
        <v>6</v>
      </c>
      <c r="C7" s="187"/>
      <c r="D7" s="11"/>
      <c r="E7" s="12"/>
    </row>
    <row r="8" spans="1:6">
      <c r="A8" s="114">
        <v>1</v>
      </c>
      <c r="B8" s="14" t="s">
        <v>205</v>
      </c>
      <c r="C8" s="15">
        <v>340328</v>
      </c>
      <c r="D8" s="16" t="s">
        <v>13</v>
      </c>
      <c r="E8" s="17" t="s">
        <v>19</v>
      </c>
    </row>
    <row r="9" spans="1:6" s="47" customFormat="1" ht="26.25" customHeight="1">
      <c r="A9" s="114">
        <v>2</v>
      </c>
      <c r="B9" s="71" t="s">
        <v>205</v>
      </c>
      <c r="C9" s="50">
        <v>319106</v>
      </c>
      <c r="D9" s="45" t="s">
        <v>14</v>
      </c>
      <c r="E9" s="46" t="s">
        <v>19</v>
      </c>
    </row>
    <row r="10" spans="1:6">
      <c r="A10" s="29"/>
      <c r="B10" s="8" t="s">
        <v>15</v>
      </c>
      <c r="C10" s="127">
        <f>C8+C9</f>
        <v>659434</v>
      </c>
      <c r="D10" s="30"/>
      <c r="E10" s="17"/>
    </row>
    <row r="11" spans="1:6" ht="36" customHeight="1">
      <c r="A11" s="18" t="s">
        <v>7</v>
      </c>
      <c r="B11" s="186" t="s">
        <v>16</v>
      </c>
      <c r="C11" s="187"/>
      <c r="D11" s="19"/>
      <c r="E11" s="20"/>
    </row>
    <row r="12" spans="1:6">
      <c r="A12" s="21">
        <v>1</v>
      </c>
      <c r="B12" s="14" t="s">
        <v>187</v>
      </c>
      <c r="C12" s="15">
        <v>45.22</v>
      </c>
      <c r="D12" s="16" t="s">
        <v>179</v>
      </c>
      <c r="E12" s="17" t="s">
        <v>188</v>
      </c>
      <c r="F12" s="22"/>
    </row>
    <row r="13" spans="1:6">
      <c r="A13" s="21">
        <v>2</v>
      </c>
      <c r="B13" s="14" t="s">
        <v>187</v>
      </c>
      <c r="C13" s="15">
        <v>1800.21</v>
      </c>
      <c r="D13" s="16" t="s">
        <v>181</v>
      </c>
      <c r="E13" s="17" t="s">
        <v>227</v>
      </c>
      <c r="F13" s="22"/>
    </row>
    <row r="14" spans="1:6">
      <c r="A14" s="21">
        <v>3</v>
      </c>
      <c r="B14" s="14" t="s">
        <v>187</v>
      </c>
      <c r="C14" s="15">
        <v>2000</v>
      </c>
      <c r="D14" s="16" t="s">
        <v>189</v>
      </c>
      <c r="E14" s="17" t="s">
        <v>228</v>
      </c>
      <c r="F14" s="22"/>
    </row>
    <row r="15" spans="1:6">
      <c r="A15" s="21">
        <v>4</v>
      </c>
      <c r="B15" s="14" t="s">
        <v>187</v>
      </c>
      <c r="C15" s="15">
        <v>236.1</v>
      </c>
      <c r="D15" s="16" t="s">
        <v>190</v>
      </c>
      <c r="E15" s="17" t="s">
        <v>191</v>
      </c>
      <c r="F15" s="22"/>
    </row>
    <row r="16" spans="1:6">
      <c r="A16" s="21">
        <v>5</v>
      </c>
      <c r="B16" s="14" t="s">
        <v>187</v>
      </c>
      <c r="C16" s="15">
        <v>85</v>
      </c>
      <c r="D16" s="16" t="s">
        <v>190</v>
      </c>
      <c r="E16" s="17" t="s">
        <v>192</v>
      </c>
      <c r="F16" s="22"/>
    </row>
    <row r="17" spans="1:6">
      <c r="A17" s="21">
        <v>6</v>
      </c>
      <c r="B17" s="14" t="s">
        <v>187</v>
      </c>
      <c r="C17" s="15">
        <v>377.04</v>
      </c>
      <c r="D17" s="62" t="s">
        <v>185</v>
      </c>
      <c r="E17" s="104" t="s">
        <v>186</v>
      </c>
      <c r="F17" s="22"/>
    </row>
    <row r="18" spans="1:6">
      <c r="A18" s="21">
        <v>7</v>
      </c>
      <c r="B18" s="14" t="s">
        <v>187</v>
      </c>
      <c r="C18" s="15">
        <v>222</v>
      </c>
      <c r="D18" s="62" t="s">
        <v>33</v>
      </c>
      <c r="E18" s="104" t="s">
        <v>29</v>
      </c>
      <c r="F18" s="22"/>
    </row>
    <row r="19" spans="1:6">
      <c r="A19" s="21">
        <v>8</v>
      </c>
      <c r="B19" s="14" t="s">
        <v>187</v>
      </c>
      <c r="C19" s="15">
        <v>900</v>
      </c>
      <c r="D19" s="62" t="s">
        <v>193</v>
      </c>
      <c r="E19" s="104" t="s">
        <v>194</v>
      </c>
      <c r="F19" s="22"/>
    </row>
    <row r="20" spans="1:6">
      <c r="A20" s="21">
        <v>9</v>
      </c>
      <c r="B20" s="14" t="s">
        <v>187</v>
      </c>
      <c r="C20" s="15">
        <v>542.82000000000005</v>
      </c>
      <c r="D20" s="62" t="s">
        <v>129</v>
      </c>
      <c r="E20" s="104" t="s">
        <v>337</v>
      </c>
      <c r="F20" s="22"/>
    </row>
    <row r="21" spans="1:6">
      <c r="A21" s="21">
        <v>10</v>
      </c>
      <c r="B21" s="14" t="s">
        <v>195</v>
      </c>
      <c r="C21" s="15">
        <v>526.54</v>
      </c>
      <c r="D21" s="62" t="s">
        <v>201</v>
      </c>
      <c r="E21" s="104" t="s">
        <v>233</v>
      </c>
      <c r="F21" s="22"/>
    </row>
    <row r="22" spans="1:6">
      <c r="A22" s="21">
        <v>11</v>
      </c>
      <c r="B22" s="14" t="s">
        <v>195</v>
      </c>
      <c r="C22" s="15">
        <v>9714.75</v>
      </c>
      <c r="D22" s="62" t="s">
        <v>135</v>
      </c>
      <c r="E22" s="104" t="s">
        <v>131</v>
      </c>
      <c r="F22" s="22"/>
    </row>
    <row r="23" spans="1:6">
      <c r="A23" s="21">
        <v>12</v>
      </c>
      <c r="B23" s="14" t="s">
        <v>195</v>
      </c>
      <c r="C23" s="15">
        <v>138</v>
      </c>
      <c r="D23" s="62" t="s">
        <v>83</v>
      </c>
      <c r="E23" s="104" t="s">
        <v>229</v>
      </c>
      <c r="F23" s="22"/>
    </row>
    <row r="24" spans="1:6">
      <c r="A24" s="21">
        <v>13</v>
      </c>
      <c r="B24" s="14" t="s">
        <v>195</v>
      </c>
      <c r="C24" s="15">
        <v>669.37</v>
      </c>
      <c r="D24" s="62" t="s">
        <v>51</v>
      </c>
      <c r="E24" s="104" t="s">
        <v>197</v>
      </c>
      <c r="F24" s="22"/>
    </row>
    <row r="25" spans="1:6">
      <c r="A25" s="21">
        <v>14</v>
      </c>
      <c r="B25" s="14" t="s">
        <v>195</v>
      </c>
      <c r="C25" s="15">
        <v>3500</v>
      </c>
      <c r="D25" s="62" t="s">
        <v>198</v>
      </c>
      <c r="E25" s="104" t="s">
        <v>230</v>
      </c>
      <c r="F25" s="22"/>
    </row>
    <row r="26" spans="1:6">
      <c r="A26" s="21">
        <v>15</v>
      </c>
      <c r="B26" s="14" t="s">
        <v>195</v>
      </c>
      <c r="C26" s="15">
        <v>357</v>
      </c>
      <c r="D26" s="62" t="s">
        <v>199</v>
      </c>
      <c r="E26" s="104" t="s">
        <v>200</v>
      </c>
      <c r="F26" s="22"/>
    </row>
    <row r="27" spans="1:6">
      <c r="A27" s="115">
        <v>16</v>
      </c>
      <c r="B27" s="71" t="s">
        <v>195</v>
      </c>
      <c r="C27" s="15">
        <v>151.19999999999999</v>
      </c>
      <c r="D27" s="62" t="s">
        <v>226</v>
      </c>
      <c r="E27" s="117" t="s">
        <v>231</v>
      </c>
      <c r="F27" s="22"/>
    </row>
    <row r="28" spans="1:6">
      <c r="A28" s="116">
        <v>17</v>
      </c>
      <c r="B28" s="14" t="s">
        <v>206</v>
      </c>
      <c r="C28" s="15">
        <v>335.36</v>
      </c>
      <c r="D28" s="62" t="s">
        <v>30</v>
      </c>
      <c r="E28" s="104" t="s">
        <v>196</v>
      </c>
      <c r="F28" s="22"/>
    </row>
    <row r="29" spans="1:6">
      <c r="A29" s="116">
        <v>18</v>
      </c>
      <c r="B29" s="14" t="s">
        <v>206</v>
      </c>
      <c r="C29" s="15">
        <v>295</v>
      </c>
      <c r="D29" s="62" t="s">
        <v>207</v>
      </c>
      <c r="E29" s="104" t="s">
        <v>232</v>
      </c>
      <c r="F29" s="22"/>
    </row>
    <row r="30" spans="1:6">
      <c r="A30" s="116">
        <v>19</v>
      </c>
      <c r="B30" s="14" t="s">
        <v>206</v>
      </c>
      <c r="C30" s="15">
        <v>405.43</v>
      </c>
      <c r="D30" s="62" t="s">
        <v>208</v>
      </c>
      <c r="E30" s="104" t="s">
        <v>209</v>
      </c>
      <c r="F30" s="22"/>
    </row>
    <row r="31" spans="1:6">
      <c r="A31" s="116">
        <v>20</v>
      </c>
      <c r="B31" s="14" t="s">
        <v>211</v>
      </c>
      <c r="C31" s="49">
        <v>540</v>
      </c>
      <c r="D31" s="62" t="s">
        <v>212</v>
      </c>
      <c r="E31" s="104" t="s">
        <v>213</v>
      </c>
      <c r="F31" s="22"/>
    </row>
    <row r="32" spans="1:6">
      <c r="A32" s="116">
        <v>21</v>
      </c>
      <c r="B32" s="14" t="s">
        <v>214</v>
      </c>
      <c r="C32" s="49">
        <v>3840.4</v>
      </c>
      <c r="D32" s="62" t="s">
        <v>189</v>
      </c>
      <c r="E32" s="104" t="s">
        <v>82</v>
      </c>
      <c r="F32" s="22"/>
    </row>
    <row r="33" spans="1:7">
      <c r="A33" s="116">
        <v>22</v>
      </c>
      <c r="B33" s="14" t="s">
        <v>214</v>
      </c>
      <c r="C33" s="49">
        <v>133.28</v>
      </c>
      <c r="D33" s="62" t="s">
        <v>215</v>
      </c>
      <c r="E33" s="104" t="s">
        <v>216</v>
      </c>
      <c r="F33" s="22"/>
    </row>
    <row r="34" spans="1:7">
      <c r="A34" s="116">
        <v>23</v>
      </c>
      <c r="B34" s="14" t="s">
        <v>217</v>
      </c>
      <c r="C34" s="49">
        <v>119</v>
      </c>
      <c r="D34" s="62" t="s">
        <v>218</v>
      </c>
      <c r="E34" s="104" t="s">
        <v>219</v>
      </c>
      <c r="F34" s="22"/>
    </row>
    <row r="35" spans="1:7">
      <c r="A35" s="116">
        <v>24</v>
      </c>
      <c r="B35" s="14" t="s">
        <v>217</v>
      </c>
      <c r="C35" s="49">
        <v>3120</v>
      </c>
      <c r="D35" s="62" t="s">
        <v>220</v>
      </c>
      <c r="E35" s="104" t="s">
        <v>234</v>
      </c>
      <c r="F35" s="22"/>
    </row>
    <row r="36" spans="1:7">
      <c r="A36" s="116">
        <v>25</v>
      </c>
      <c r="B36" s="14" t="s">
        <v>217</v>
      </c>
      <c r="C36" s="49">
        <v>110</v>
      </c>
      <c r="D36" s="62" t="s">
        <v>221</v>
      </c>
      <c r="E36" s="104" t="s">
        <v>222</v>
      </c>
      <c r="F36" s="22"/>
    </row>
    <row r="37" spans="1:7">
      <c r="A37" s="116">
        <v>26</v>
      </c>
      <c r="B37" s="14" t="s">
        <v>225</v>
      </c>
      <c r="C37" s="49">
        <v>66.64</v>
      </c>
      <c r="D37" s="62" t="s">
        <v>215</v>
      </c>
      <c r="E37" s="104" t="s">
        <v>216</v>
      </c>
      <c r="F37" s="22"/>
    </row>
    <row r="38" spans="1:7">
      <c r="A38" s="116">
        <v>27</v>
      </c>
      <c r="B38" s="14" t="s">
        <v>225</v>
      </c>
      <c r="C38" s="49">
        <v>90.97</v>
      </c>
      <c r="D38" s="62" t="s">
        <v>223</v>
      </c>
      <c r="E38" s="104" t="s">
        <v>186</v>
      </c>
      <c r="F38" s="22"/>
    </row>
    <row r="39" spans="1:7" s="28" customFormat="1" ht="15" customHeight="1">
      <c r="A39" s="128">
        <v>28</v>
      </c>
      <c r="B39" s="58" t="s">
        <v>338</v>
      </c>
      <c r="C39" s="49">
        <v>-566.71</v>
      </c>
      <c r="D39" s="62" t="s">
        <v>330</v>
      </c>
      <c r="E39" s="104" t="s">
        <v>331</v>
      </c>
      <c r="F39" s="27"/>
      <c r="G39" s="118"/>
    </row>
    <row r="40" spans="1:7" s="28" customFormat="1" ht="15" customHeight="1">
      <c r="A40" s="194" t="s">
        <v>40</v>
      </c>
      <c r="B40" s="195"/>
      <c r="C40" s="126">
        <f>SUM(C12:C39)</f>
        <v>29754.620000000003</v>
      </c>
      <c r="D40" s="25"/>
      <c r="E40" s="26"/>
    </row>
    <row r="41" spans="1:7" s="28" customFormat="1" ht="17.25" customHeight="1"/>
    <row r="42" spans="1:7" ht="11.25" customHeight="1">
      <c r="A42" s="28"/>
      <c r="B42" s="28"/>
      <c r="C42" s="28"/>
      <c r="D42" s="28"/>
      <c r="E42" s="28"/>
    </row>
    <row r="43" spans="1:7" ht="27" customHeight="1">
      <c r="A43" s="18" t="s">
        <v>9</v>
      </c>
      <c r="B43" s="196" t="s">
        <v>17</v>
      </c>
      <c r="C43" s="197"/>
      <c r="D43" s="19"/>
      <c r="E43" s="20"/>
      <c r="F43" s="22"/>
    </row>
    <row r="44" spans="1:7">
      <c r="A44" s="21">
        <v>1</v>
      </c>
      <c r="B44" s="14" t="s">
        <v>176</v>
      </c>
      <c r="C44" s="15">
        <v>77</v>
      </c>
      <c r="D44" s="62" t="s">
        <v>175</v>
      </c>
      <c r="E44" s="104" t="s">
        <v>177</v>
      </c>
      <c r="F44" s="22"/>
    </row>
    <row r="45" spans="1:7">
      <c r="A45" s="21">
        <v>2</v>
      </c>
      <c r="B45" s="14" t="s">
        <v>178</v>
      </c>
      <c r="C45" s="15">
        <v>880.6</v>
      </c>
      <c r="D45" s="62" t="s">
        <v>179</v>
      </c>
      <c r="E45" s="104" t="s">
        <v>180</v>
      </c>
      <c r="F45" s="22"/>
    </row>
    <row r="46" spans="1:7">
      <c r="A46" s="21">
        <v>3</v>
      </c>
      <c r="B46" s="14" t="s">
        <v>178</v>
      </c>
      <c r="C46" s="15">
        <v>1750.5</v>
      </c>
      <c r="D46" s="62" t="s">
        <v>181</v>
      </c>
      <c r="E46" s="104" t="s">
        <v>182</v>
      </c>
      <c r="F46" s="22"/>
    </row>
    <row r="47" spans="1:7">
      <c r="A47" s="21">
        <v>4</v>
      </c>
      <c r="B47" s="14" t="s">
        <v>178</v>
      </c>
      <c r="C47" s="15">
        <v>1000</v>
      </c>
      <c r="D47" s="62" t="s">
        <v>183</v>
      </c>
      <c r="E47" s="104" t="s">
        <v>184</v>
      </c>
      <c r="F47" s="22"/>
    </row>
    <row r="48" spans="1:7">
      <c r="A48" s="21">
        <v>5</v>
      </c>
      <c r="B48" s="14" t="s">
        <v>178</v>
      </c>
      <c r="C48" s="15">
        <v>565.44000000000005</v>
      </c>
      <c r="D48" s="62" t="s">
        <v>185</v>
      </c>
      <c r="E48" s="104" t="s">
        <v>186</v>
      </c>
      <c r="F48" s="22"/>
    </row>
    <row r="49" spans="1:7">
      <c r="A49" s="21">
        <v>6</v>
      </c>
      <c r="B49" s="14" t="s">
        <v>195</v>
      </c>
      <c r="C49" s="15">
        <v>486.75</v>
      </c>
      <c r="D49" s="62" t="s">
        <v>201</v>
      </c>
      <c r="E49" s="104" t="s">
        <v>235</v>
      </c>
      <c r="F49" s="22"/>
    </row>
    <row r="50" spans="1:7">
      <c r="A50" s="21">
        <v>7</v>
      </c>
      <c r="B50" s="14" t="s">
        <v>195</v>
      </c>
      <c r="C50" s="15">
        <v>839.4</v>
      </c>
      <c r="D50" s="62" t="s">
        <v>101</v>
      </c>
      <c r="E50" s="104" t="s">
        <v>236</v>
      </c>
      <c r="F50" s="22"/>
    </row>
    <row r="51" spans="1:7">
      <c r="A51" s="21">
        <v>8</v>
      </c>
      <c r="B51" s="14" t="s">
        <v>195</v>
      </c>
      <c r="C51" s="15">
        <v>4291.8100000000004</v>
      </c>
      <c r="D51" s="62" t="s">
        <v>135</v>
      </c>
      <c r="E51" s="104" t="s">
        <v>66</v>
      </c>
      <c r="F51" s="22"/>
    </row>
    <row r="52" spans="1:7">
      <c r="A52" s="21">
        <v>9</v>
      </c>
      <c r="B52" s="14" t="s">
        <v>195</v>
      </c>
      <c r="C52" s="15">
        <v>117.2</v>
      </c>
      <c r="D52" s="62" t="s">
        <v>132</v>
      </c>
      <c r="E52" s="104" t="s">
        <v>202</v>
      </c>
      <c r="F52" s="22"/>
    </row>
    <row r="53" spans="1:7">
      <c r="A53" s="21">
        <v>10</v>
      </c>
      <c r="B53" s="14" t="s">
        <v>195</v>
      </c>
      <c r="C53" s="15">
        <v>1071</v>
      </c>
      <c r="D53" s="62" t="s">
        <v>199</v>
      </c>
      <c r="E53" s="104" t="s">
        <v>200</v>
      </c>
      <c r="F53" s="22"/>
    </row>
    <row r="54" spans="1:7">
      <c r="A54" s="21">
        <v>11</v>
      </c>
      <c r="B54" s="14" t="s">
        <v>195</v>
      </c>
      <c r="C54" s="15">
        <v>611.07000000000005</v>
      </c>
      <c r="D54" s="62" t="s">
        <v>203</v>
      </c>
      <c r="E54" s="104" t="s">
        <v>204</v>
      </c>
      <c r="F54" s="22"/>
    </row>
    <row r="55" spans="1:7">
      <c r="A55" s="115">
        <v>12</v>
      </c>
      <c r="B55" s="71" t="s">
        <v>195</v>
      </c>
      <c r="C55" s="15">
        <v>188.34</v>
      </c>
      <c r="D55" s="62" t="s">
        <v>226</v>
      </c>
      <c r="E55" s="117" t="s">
        <v>231</v>
      </c>
      <c r="F55" s="22"/>
    </row>
    <row r="56" spans="1:7">
      <c r="A56" s="21">
        <v>13</v>
      </c>
      <c r="B56" s="14" t="s">
        <v>206</v>
      </c>
      <c r="C56" s="15">
        <v>52.46</v>
      </c>
      <c r="D56" s="62" t="s">
        <v>30</v>
      </c>
      <c r="E56" s="104" t="s">
        <v>196</v>
      </c>
      <c r="F56" s="22"/>
    </row>
    <row r="57" spans="1:7">
      <c r="A57" s="21">
        <v>14</v>
      </c>
      <c r="B57" s="14" t="s">
        <v>206</v>
      </c>
      <c r="C57" s="15">
        <v>193.77</v>
      </c>
      <c r="D57" s="62" t="s">
        <v>140</v>
      </c>
      <c r="E57" s="104" t="s">
        <v>210</v>
      </c>
      <c r="F57" s="22"/>
    </row>
    <row r="58" spans="1:7">
      <c r="A58" s="21">
        <v>15</v>
      </c>
      <c r="B58" s="14" t="s">
        <v>206</v>
      </c>
      <c r="C58" s="15">
        <v>106.98</v>
      </c>
      <c r="D58" s="62" t="s">
        <v>208</v>
      </c>
      <c r="E58" s="104" t="s">
        <v>209</v>
      </c>
      <c r="F58" s="22"/>
    </row>
    <row r="59" spans="1:7">
      <c r="A59" s="21">
        <v>16</v>
      </c>
      <c r="B59" s="14" t="s">
        <v>206</v>
      </c>
      <c r="C59" s="15">
        <v>45.49</v>
      </c>
      <c r="D59" s="62" t="s">
        <v>140</v>
      </c>
      <c r="E59" s="104" t="s">
        <v>156</v>
      </c>
      <c r="F59" s="22"/>
    </row>
    <row r="60" spans="1:7">
      <c r="A60" s="21">
        <v>17</v>
      </c>
      <c r="B60" s="14" t="s">
        <v>217</v>
      </c>
      <c r="C60" s="15">
        <v>202.3</v>
      </c>
      <c r="D60" s="62" t="s">
        <v>218</v>
      </c>
      <c r="E60" s="104" t="s">
        <v>219</v>
      </c>
      <c r="F60" s="22"/>
    </row>
    <row r="61" spans="1:7">
      <c r="A61" s="21">
        <v>18</v>
      </c>
      <c r="B61" s="14" t="s">
        <v>225</v>
      </c>
      <c r="C61" s="15">
        <v>168.95</v>
      </c>
      <c r="D61" s="62" t="s">
        <v>223</v>
      </c>
      <c r="E61" s="104" t="s">
        <v>224</v>
      </c>
      <c r="F61" s="22"/>
    </row>
    <row r="62" spans="1:7">
      <c r="A62" s="21">
        <v>19</v>
      </c>
      <c r="B62" s="14" t="s">
        <v>225</v>
      </c>
      <c r="C62" s="15">
        <v>533.12</v>
      </c>
      <c r="D62" s="62" t="s">
        <v>215</v>
      </c>
      <c r="E62" s="104" t="s">
        <v>216</v>
      </c>
      <c r="F62" s="22"/>
    </row>
    <row r="63" spans="1:7">
      <c r="A63" s="21">
        <v>20</v>
      </c>
      <c r="B63" s="14" t="s">
        <v>225</v>
      </c>
      <c r="C63" s="15">
        <v>599.76</v>
      </c>
      <c r="D63" s="62" t="s">
        <v>215</v>
      </c>
      <c r="E63" s="104" t="s">
        <v>216</v>
      </c>
      <c r="F63" s="22"/>
    </row>
    <row r="64" spans="1:7" s="28" customFormat="1" ht="16.5" customHeight="1">
      <c r="A64" s="21">
        <v>21</v>
      </c>
      <c r="B64" s="14" t="s">
        <v>225</v>
      </c>
      <c r="C64" s="15">
        <v>1844.49</v>
      </c>
      <c r="D64" s="62" t="s">
        <v>189</v>
      </c>
      <c r="E64" s="104" t="s">
        <v>82</v>
      </c>
      <c r="F64" s="27"/>
      <c r="G64" s="118"/>
    </row>
    <row r="65" spans="1:5" s="28" customFormat="1" ht="15.75" customHeight="1">
      <c r="A65" s="125">
        <v>22</v>
      </c>
      <c r="B65" s="58" t="s">
        <v>214</v>
      </c>
      <c r="C65" s="15">
        <v>-2731.58</v>
      </c>
      <c r="D65" s="62" t="s">
        <v>334</v>
      </c>
      <c r="E65" s="104" t="s">
        <v>331</v>
      </c>
    </row>
    <row r="66" spans="1:5" s="28" customFormat="1" ht="25.5" customHeight="1">
      <c r="A66" s="194" t="s">
        <v>41</v>
      </c>
      <c r="B66" s="195"/>
      <c r="C66" s="126">
        <f>SUM(C44:C65)</f>
        <v>12894.85</v>
      </c>
      <c r="D66" s="25"/>
      <c r="E66" s="26"/>
    </row>
    <row r="67" spans="1:5" s="28" customFormat="1" ht="25.5" customHeight="1"/>
    <row r="68" spans="1:5" s="28" customFormat="1" ht="25.5" customHeight="1"/>
    <row r="69" spans="1:5" s="28" customFormat="1" ht="25.5" customHeight="1"/>
    <row r="70" spans="1:5" s="28" customFormat="1" ht="25.5" customHeight="1"/>
    <row r="71" spans="1:5" s="28" customFormat="1" ht="25.5" customHeight="1"/>
    <row r="72" spans="1:5" s="28" customFormat="1" ht="25.5" customHeight="1"/>
    <row r="73" spans="1:5" s="28" customFormat="1" ht="25.5" customHeight="1"/>
    <row r="74" spans="1:5" s="28" customFormat="1" ht="25.5" customHeight="1"/>
    <row r="75" spans="1:5" s="28" customFormat="1" ht="25.5" customHeight="1"/>
    <row r="76" spans="1:5" s="28" customFormat="1" ht="25.5" customHeight="1"/>
    <row r="77" spans="1:5" s="28" customFormat="1" ht="25.5" customHeight="1"/>
    <row r="78" spans="1:5" s="28" customFormat="1" ht="25.5" customHeight="1"/>
    <row r="79" spans="1:5" s="28" customFormat="1" ht="25.5" customHeight="1"/>
    <row r="80" spans="1:5" s="28" customFormat="1" ht="25.5" customHeight="1"/>
    <row r="81" s="28" customFormat="1" ht="25.5" customHeight="1"/>
    <row r="82" s="28" customFormat="1" ht="25.5" customHeight="1"/>
    <row r="83" s="28" customFormat="1" ht="25.5" customHeight="1"/>
    <row r="84" s="28" customFormat="1" ht="25.5" customHeight="1"/>
    <row r="85" s="28" customFormat="1" ht="25.5" customHeight="1"/>
    <row r="86" s="28" customFormat="1" ht="25.5" customHeight="1"/>
    <row r="87" s="28" customFormat="1" ht="25.5" customHeight="1"/>
    <row r="88" s="28" customFormat="1" ht="25.5" customHeight="1"/>
    <row r="89" s="28" customFormat="1" ht="25.5" customHeight="1"/>
    <row r="90" s="28" customFormat="1" ht="25.5" customHeight="1"/>
    <row r="91" s="28" customFormat="1" ht="25.5" customHeight="1"/>
    <row r="92" s="28" customFormat="1" ht="25.5" customHeight="1"/>
    <row r="93" s="28" customFormat="1" ht="25.5" customHeight="1"/>
    <row r="94" s="28" customFormat="1" ht="25.5" customHeight="1"/>
    <row r="95" s="28" customFormat="1" ht="25.5" customHeight="1"/>
    <row r="96" s="28" customFormat="1" ht="25.5" customHeight="1"/>
    <row r="97" s="28" customFormat="1" ht="25.5" customHeight="1"/>
    <row r="98" s="28" customFormat="1" ht="25.5" customHeight="1"/>
    <row r="99" s="28" customFormat="1" ht="25.5" customHeight="1"/>
    <row r="100" s="28" customFormat="1" ht="25.5" customHeight="1"/>
    <row r="101" s="28" customFormat="1" ht="25.5" customHeight="1"/>
    <row r="102" s="28" customFormat="1" ht="25.5" customHeight="1"/>
    <row r="103" s="28" customFormat="1" ht="25.5" customHeight="1"/>
    <row r="104" s="28" customFormat="1" ht="25.5" customHeight="1"/>
    <row r="105" s="28" customFormat="1" ht="25.5" customHeight="1"/>
    <row r="106" s="28" customFormat="1" ht="25.5" customHeight="1"/>
    <row r="107" s="28" customFormat="1" ht="25.5" customHeight="1"/>
    <row r="108" s="28" customFormat="1" ht="25.5" customHeight="1"/>
    <row r="109" s="28" customFormat="1" ht="25.5" customHeight="1"/>
    <row r="110" s="28" customFormat="1" ht="25.5" customHeight="1"/>
    <row r="111" s="28" customFormat="1" ht="25.5" customHeight="1"/>
    <row r="112" s="28" customFormat="1" ht="25.5" customHeight="1"/>
    <row r="113" s="28" customFormat="1" ht="25.5" customHeight="1"/>
    <row r="114" s="28" customFormat="1" ht="25.5" customHeight="1"/>
    <row r="115" s="28" customFormat="1" ht="25.5" customHeight="1"/>
    <row r="116" s="28" customFormat="1" ht="25.5" customHeight="1"/>
    <row r="117" s="28" customFormat="1" ht="25.5" customHeight="1"/>
    <row r="118" s="28" customFormat="1" ht="25.5" customHeight="1"/>
    <row r="119" s="28" customFormat="1" ht="25.5" customHeight="1"/>
    <row r="120" s="28" customFormat="1" ht="25.5" customHeight="1"/>
    <row r="121" s="28" customFormat="1" ht="25.5" customHeight="1"/>
    <row r="122" s="28" customFormat="1" ht="25.5" customHeight="1"/>
    <row r="123" s="28" customFormat="1" ht="25.5" customHeight="1"/>
    <row r="124" s="28" customFormat="1" ht="25.5" customHeight="1"/>
    <row r="125" s="28" customFormat="1" ht="25.5" customHeight="1"/>
    <row r="126" s="28" customFormat="1" ht="25.5" customHeight="1"/>
    <row r="127" s="28" customFormat="1" ht="25.5" customHeight="1"/>
    <row r="128" s="28" customFormat="1" ht="25.5" customHeight="1"/>
    <row r="129" s="28" customFormat="1" ht="25.5" customHeight="1"/>
    <row r="130" s="28" customFormat="1" ht="25.5" customHeight="1"/>
    <row r="131" s="28" customFormat="1" ht="25.5" customHeight="1"/>
    <row r="132" s="28" customFormat="1" ht="25.5" customHeight="1"/>
    <row r="133" s="28" customFormat="1" ht="25.5" customHeight="1"/>
    <row r="134" s="28" customFormat="1" ht="25.5" customHeight="1"/>
    <row r="135" s="28" customFormat="1" ht="25.5" customHeight="1"/>
    <row r="136" s="28" customFormat="1" ht="25.5" customHeight="1"/>
    <row r="137" s="28" customFormat="1" ht="25.5" customHeight="1"/>
    <row r="138" s="28" customFormat="1" ht="25.5" customHeight="1"/>
    <row r="139" s="28" customFormat="1" ht="25.5" customHeight="1"/>
    <row r="140" s="28" customFormat="1" ht="25.5" customHeight="1"/>
    <row r="141" s="28" customFormat="1" ht="25.5" customHeight="1"/>
    <row r="142" s="28" customFormat="1" ht="25.5" customHeight="1"/>
    <row r="143" s="28" customFormat="1" ht="25.5" customHeight="1"/>
    <row r="144" s="28" customFormat="1" ht="25.5" customHeight="1"/>
    <row r="145" s="28" customFormat="1" ht="25.5" customHeight="1"/>
    <row r="146" s="28" customFormat="1" ht="25.5" customHeight="1"/>
    <row r="147" s="28" customFormat="1" ht="25.5" customHeight="1"/>
    <row r="148" s="28" customFormat="1" ht="25.5" customHeight="1"/>
    <row r="149" s="28" customFormat="1" ht="25.5" customHeight="1"/>
    <row r="150" s="28" customFormat="1" ht="25.5" customHeight="1"/>
    <row r="151" s="28" customFormat="1" ht="25.5" customHeight="1"/>
    <row r="152" s="28" customFormat="1" ht="25.5" customHeight="1"/>
    <row r="153" s="28" customFormat="1" ht="25.5" customHeight="1"/>
    <row r="154" s="28" customFormat="1" ht="25.5" customHeight="1"/>
    <row r="155" s="28" customFormat="1" ht="25.5" customHeight="1"/>
    <row r="156" s="28" customFormat="1" ht="25.5" customHeight="1"/>
    <row r="157" s="28" customFormat="1" ht="25.5" customHeight="1"/>
    <row r="158" s="28" customFormat="1" ht="25.5" customHeight="1"/>
    <row r="159" s="28" customFormat="1" ht="25.5" customHeight="1"/>
    <row r="160" s="28" customFormat="1" ht="25.5" customHeight="1"/>
    <row r="161" s="28" customFormat="1" ht="25.5" customHeight="1"/>
    <row r="162" s="28" customFormat="1" ht="25.5" customHeight="1"/>
    <row r="163" s="28" customFormat="1" ht="25.5" customHeight="1"/>
    <row r="164" s="28" customFormat="1" ht="25.5" customHeight="1"/>
    <row r="165" s="28" customFormat="1" ht="25.5" customHeight="1"/>
    <row r="166" s="28" customFormat="1" ht="25.5" customHeight="1"/>
    <row r="167" s="28" customFormat="1" ht="25.5" customHeight="1"/>
    <row r="168" s="28" customFormat="1" ht="25.5" customHeight="1"/>
    <row r="169" s="28" customFormat="1" ht="25.5" customHeight="1"/>
    <row r="170" s="28" customFormat="1" ht="25.5" customHeight="1"/>
    <row r="171" s="28" customFormat="1" ht="25.5" customHeight="1"/>
    <row r="172" s="28" customFormat="1" ht="25.5" customHeight="1"/>
    <row r="173" s="28" customFormat="1" ht="25.5" customHeight="1"/>
    <row r="174" s="28" customFormat="1" ht="25.5" customHeight="1"/>
    <row r="175" s="28" customFormat="1" ht="25.5" customHeight="1"/>
    <row r="176" s="28" customFormat="1" ht="25.5" customHeight="1"/>
    <row r="177" s="28" customFormat="1" ht="25.5" customHeight="1"/>
    <row r="178" s="28" customFormat="1" ht="25.5" customHeight="1"/>
    <row r="179" s="28" customFormat="1" ht="25.5" customHeight="1"/>
    <row r="180" s="28" customFormat="1" ht="25.5" customHeight="1"/>
    <row r="181" s="28" customFormat="1" ht="25.5" customHeight="1"/>
    <row r="182" s="28" customFormat="1" ht="25.5" customHeight="1"/>
    <row r="183" s="28" customFormat="1" ht="25.5" customHeight="1"/>
    <row r="184" s="28" customFormat="1" ht="25.5" customHeight="1"/>
    <row r="185" s="28" customFormat="1" ht="25.5" customHeight="1"/>
    <row r="186" s="28" customFormat="1" ht="25.5" customHeight="1"/>
    <row r="187" s="28" customFormat="1" ht="25.5" customHeight="1"/>
    <row r="188" s="28" customFormat="1" ht="25.5" customHeight="1"/>
    <row r="189" s="28" customFormat="1" ht="25.5" customHeight="1"/>
    <row r="190" s="28" customFormat="1" ht="25.5" customHeight="1"/>
    <row r="191" s="28" customFormat="1" ht="25.5" customHeight="1"/>
    <row r="192" s="28" customFormat="1" ht="25.5" customHeight="1"/>
    <row r="193" s="28" customFormat="1" ht="25.5" customHeight="1"/>
    <row r="194" s="28" customFormat="1" ht="25.5" customHeight="1"/>
    <row r="195" s="28" customFormat="1" ht="25.5" customHeight="1"/>
    <row r="196" s="28" customFormat="1" ht="25.5" customHeight="1"/>
    <row r="197" s="28" customFormat="1" ht="25.5" customHeight="1"/>
    <row r="198" s="28" customFormat="1" ht="25.5" customHeight="1"/>
    <row r="199" s="28" customFormat="1" ht="25.5" customHeight="1"/>
    <row r="200" s="28" customFormat="1" ht="25.5" customHeight="1"/>
    <row r="201" s="28" customFormat="1" ht="25.5" customHeight="1"/>
    <row r="202" s="28" customFormat="1" ht="25.5" customHeight="1"/>
    <row r="203" s="28" customFormat="1" ht="25.5" customHeight="1"/>
    <row r="204" s="28" customFormat="1" ht="25.5" customHeight="1"/>
    <row r="205" s="28" customFormat="1" ht="25.5" customHeight="1"/>
    <row r="206" s="28" customFormat="1" ht="25.5" customHeight="1"/>
    <row r="207" s="28" customFormat="1" ht="25.5" customHeight="1"/>
    <row r="208" s="28" customFormat="1" ht="25.5" customHeight="1"/>
    <row r="209" s="28" customFormat="1" ht="25.5" customHeight="1"/>
    <row r="210" s="28" customFormat="1" ht="25.5" customHeight="1"/>
    <row r="211" s="28" customFormat="1" ht="25.5" customHeight="1"/>
    <row r="212" s="28" customFormat="1" ht="25.5" customHeight="1"/>
    <row r="213" s="28" customFormat="1" ht="25.5" customHeight="1"/>
    <row r="214" s="28" customFormat="1" ht="25.5" customHeight="1"/>
    <row r="215" s="28" customFormat="1" ht="25.5" customHeight="1"/>
    <row r="216" s="28" customFormat="1" ht="25.5" customHeight="1"/>
    <row r="217" s="28" customFormat="1" ht="25.5" customHeight="1"/>
    <row r="218" s="28" customFormat="1" ht="25.5" customHeight="1"/>
    <row r="219" s="28" customFormat="1" ht="25.5" customHeight="1"/>
    <row r="220" s="28" customFormat="1" ht="25.5" customHeight="1"/>
    <row r="221" s="28" customFormat="1" ht="25.5" customHeight="1"/>
    <row r="222" s="28" customFormat="1" ht="25.5" customHeight="1"/>
    <row r="223" s="28" customFormat="1" ht="25.5" customHeight="1"/>
    <row r="224" s="28" customFormat="1" ht="25.5" customHeight="1"/>
    <row r="225" s="28" customFormat="1" ht="25.5" customHeight="1"/>
    <row r="226" s="28" customFormat="1" ht="25.5" customHeight="1"/>
    <row r="227" s="28" customFormat="1" ht="25.5" customHeight="1"/>
    <row r="228" s="28" customFormat="1" ht="25.5" customHeight="1"/>
    <row r="229" s="28" customFormat="1" ht="25.5" customHeight="1"/>
    <row r="230" s="28" customFormat="1" ht="25.5" customHeight="1"/>
    <row r="231" s="28" customFormat="1" ht="25.5" customHeight="1"/>
    <row r="232" s="28" customFormat="1" ht="25.5" customHeight="1"/>
    <row r="233" s="28" customFormat="1" ht="25.5" customHeight="1"/>
    <row r="234" s="28" customFormat="1" ht="25.5" customHeight="1"/>
    <row r="235" s="28" customFormat="1" ht="25.5" customHeight="1"/>
    <row r="236" s="28" customFormat="1" ht="25.5" customHeight="1"/>
    <row r="237" s="28" customFormat="1" ht="25.5" customHeight="1"/>
    <row r="238" s="28" customFormat="1" ht="25.5" customHeight="1"/>
    <row r="239" s="28" customFormat="1" ht="25.5" customHeight="1"/>
    <row r="240" s="28" customFormat="1" ht="25.5" customHeight="1"/>
    <row r="241" s="28" customFormat="1" ht="25.5" customHeight="1"/>
    <row r="242" s="28" customFormat="1" ht="25.5" customHeight="1"/>
    <row r="243" s="28" customFormat="1" ht="25.5" customHeight="1"/>
    <row r="244" s="28" customFormat="1" ht="25.5" customHeight="1"/>
    <row r="245" s="28" customFormat="1" ht="25.5" customHeight="1"/>
    <row r="246" s="28" customFormat="1" ht="25.5" customHeight="1"/>
    <row r="247" s="28" customFormat="1" ht="25.5" customHeight="1"/>
    <row r="248" s="28" customFormat="1" ht="25.5" customHeight="1"/>
    <row r="249" s="28" customFormat="1" ht="25.5" customHeight="1"/>
    <row r="250" s="28" customFormat="1" ht="25.5" customHeight="1"/>
    <row r="251" s="28" customFormat="1" ht="25.5" customHeight="1"/>
    <row r="252" s="28" customFormat="1" ht="25.5" customHeight="1"/>
    <row r="253" s="28" customFormat="1" ht="25.5" customHeight="1"/>
    <row r="254" s="28" customFormat="1" ht="25.5" customHeight="1"/>
    <row r="255" s="28" customFormat="1" ht="25.5" customHeight="1"/>
    <row r="256" s="28" customFormat="1" ht="25.5" customHeight="1"/>
    <row r="257" s="28" customFormat="1" ht="25.5" customHeight="1"/>
    <row r="258" s="28" customFormat="1" ht="25.5" customHeight="1"/>
    <row r="259" s="28" customFormat="1" ht="25.5" customHeight="1"/>
    <row r="260" s="28" customFormat="1" ht="25.5" customHeight="1"/>
    <row r="261" s="28" customFormat="1" ht="25.5" customHeight="1"/>
    <row r="262" s="28" customFormat="1" ht="25.5" customHeight="1"/>
    <row r="263" s="28" customFormat="1" ht="25.5" customHeight="1"/>
    <row r="264" s="28" customFormat="1" ht="25.5" customHeight="1"/>
    <row r="265" s="28" customFormat="1" ht="25.5" customHeight="1"/>
    <row r="266" s="28" customFormat="1" ht="25.5" customHeight="1"/>
    <row r="267" s="28" customFormat="1" ht="25.5" customHeight="1"/>
    <row r="268" s="28" customFormat="1" ht="25.5" customHeight="1"/>
    <row r="269" s="28" customFormat="1" ht="25.5" customHeight="1"/>
    <row r="270" s="28" customFormat="1" ht="25.5" customHeight="1"/>
    <row r="271" s="28" customFormat="1" ht="25.5" customHeight="1"/>
    <row r="272" s="28" customFormat="1" ht="25.5" customHeight="1"/>
    <row r="273" s="28" customFormat="1" ht="25.5" customHeight="1"/>
    <row r="274" s="28" customFormat="1" ht="25.5" customHeight="1"/>
    <row r="275" s="28" customFormat="1" ht="25.5" customHeight="1"/>
    <row r="276" s="28" customFormat="1" ht="25.5" customHeight="1"/>
    <row r="277" s="28" customFormat="1" ht="25.5" customHeight="1"/>
    <row r="278" s="28" customFormat="1" ht="25.5" customHeight="1"/>
    <row r="279" s="28" customFormat="1" ht="25.5" customHeight="1"/>
    <row r="280" s="28" customFormat="1" ht="25.5" customHeight="1"/>
    <row r="281" s="28" customFormat="1" ht="25.5" customHeight="1"/>
    <row r="282" s="28" customFormat="1" ht="25.5" customHeight="1"/>
    <row r="283" s="28" customFormat="1" ht="25.5" customHeight="1"/>
    <row r="284" s="28" customFormat="1" ht="25.5" customHeight="1"/>
    <row r="285" s="28" customFormat="1" ht="25.5" customHeight="1"/>
    <row r="286" s="28" customFormat="1" ht="25.5" customHeight="1"/>
    <row r="287" s="28" customFormat="1" ht="25.5" customHeight="1"/>
    <row r="288" s="28" customFormat="1" ht="25.5" customHeight="1"/>
    <row r="289" s="28" customFormat="1" ht="25.5" customHeight="1"/>
    <row r="290" s="28" customFormat="1" ht="25.5" customHeight="1"/>
    <row r="291" s="28" customFormat="1" ht="25.5" customHeight="1"/>
    <row r="292" s="28" customFormat="1" ht="25.5" customHeight="1"/>
    <row r="293" s="28" customFormat="1" ht="25.5" customHeight="1"/>
    <row r="294" s="28" customFormat="1" ht="25.5" customHeight="1"/>
    <row r="295" s="28" customFormat="1" ht="25.5" customHeight="1"/>
    <row r="296" s="28" customFormat="1" ht="25.5" customHeight="1"/>
    <row r="297" s="28" customFormat="1" ht="25.5" customHeight="1"/>
    <row r="298" s="28" customFormat="1" ht="25.5" customHeight="1"/>
    <row r="299" s="28" customFormat="1" ht="25.5" customHeight="1"/>
    <row r="300" s="28" customFormat="1" ht="25.5" customHeight="1"/>
    <row r="301" s="28" customFormat="1" ht="25.5" customHeight="1"/>
    <row r="302" s="28" customFormat="1" ht="25.5" customHeight="1"/>
    <row r="303" s="28" customFormat="1" ht="25.5" customHeight="1"/>
    <row r="304" s="28" customFormat="1" ht="25.5" customHeight="1"/>
    <row r="305" s="28" customFormat="1" ht="25.5" customHeight="1"/>
    <row r="306" s="28" customFormat="1" ht="25.5" customHeight="1"/>
    <row r="307" s="28" customFormat="1" ht="25.5" customHeight="1"/>
    <row r="308" s="28" customFormat="1" ht="25.5" customHeight="1"/>
    <row r="309" s="28" customFormat="1" ht="25.5" customHeight="1"/>
    <row r="310" s="28" customFormat="1" ht="25.5" customHeight="1"/>
    <row r="311" s="28" customFormat="1" ht="25.5" customHeight="1"/>
    <row r="312" s="28" customFormat="1" ht="25.5" customHeight="1"/>
    <row r="313" s="28" customFormat="1" ht="25.5" customHeight="1"/>
    <row r="314" s="28" customFormat="1" ht="25.5" customHeight="1"/>
    <row r="315" s="28" customFormat="1" ht="25.5" customHeight="1"/>
    <row r="316" s="28" customFormat="1" ht="25.5" customHeight="1"/>
    <row r="317" s="28" customFormat="1" ht="25.5" customHeight="1"/>
    <row r="318" s="28" customFormat="1" ht="25.5" customHeight="1"/>
    <row r="319" s="28" customFormat="1" ht="25.5" customHeight="1"/>
    <row r="320" s="28" customFormat="1" ht="25.5" customHeight="1"/>
    <row r="321" s="28" customFormat="1" ht="25.5" customHeight="1"/>
    <row r="322" s="28" customFormat="1" ht="25.5" customHeight="1"/>
    <row r="323" s="28" customFormat="1" ht="25.5" customHeight="1"/>
    <row r="324" s="28" customFormat="1" ht="25.5" customHeight="1"/>
    <row r="325" s="28" customFormat="1" ht="25.5" customHeight="1"/>
    <row r="326" s="28" customFormat="1" ht="25.5" customHeight="1"/>
    <row r="327" s="28" customFormat="1" ht="25.5" customHeight="1"/>
    <row r="328" s="28" customFormat="1" ht="25.5" customHeight="1"/>
    <row r="329" s="28" customFormat="1" ht="25.5" customHeight="1"/>
    <row r="330" s="28" customFormat="1" ht="25.5" customHeight="1"/>
    <row r="331" s="28" customFormat="1" ht="25.5" customHeight="1"/>
    <row r="332" s="28" customFormat="1" ht="25.5" customHeight="1"/>
    <row r="333" s="28" customFormat="1" ht="25.5" customHeight="1"/>
    <row r="334" s="28" customFormat="1" ht="25.5" customHeight="1"/>
    <row r="335" s="28" customFormat="1" ht="25.5" customHeight="1"/>
    <row r="336" s="28" customFormat="1" ht="25.5" customHeight="1"/>
    <row r="337" s="28" customFormat="1" ht="25.5" customHeight="1"/>
    <row r="338" s="28" customFormat="1" ht="25.5" customHeight="1"/>
    <row r="339" s="28" customFormat="1" ht="25.5" customHeight="1"/>
    <row r="340" s="28" customFormat="1" ht="25.5" customHeight="1"/>
    <row r="341" s="28" customFormat="1" ht="25.5" customHeight="1"/>
    <row r="342" s="28" customFormat="1" ht="25.5" customHeight="1"/>
    <row r="343" s="28" customFormat="1" ht="25.5" customHeight="1"/>
    <row r="344" s="28" customFormat="1" ht="25.5" customHeight="1"/>
    <row r="345" s="28" customFormat="1" ht="25.5" customHeight="1"/>
    <row r="346" s="28" customFormat="1" ht="25.5" customHeight="1"/>
    <row r="347" s="28" customFormat="1" ht="25.5" customHeight="1"/>
    <row r="348" s="28" customFormat="1" ht="25.5" customHeight="1"/>
    <row r="349" s="28" customFormat="1" ht="25.5" customHeight="1"/>
    <row r="350" s="28" customFormat="1" ht="25.5" customHeight="1"/>
    <row r="351" s="28" customFormat="1" ht="25.5" customHeight="1"/>
    <row r="352" s="28" customFormat="1" ht="25.5" customHeight="1"/>
    <row r="353" s="28" customFormat="1" ht="25.5" customHeight="1"/>
    <row r="354" s="28" customFormat="1" ht="25.5" customHeight="1"/>
    <row r="355" s="28" customFormat="1" ht="25.5" customHeight="1"/>
    <row r="356" s="28" customFormat="1" ht="25.5" customHeight="1"/>
    <row r="357" s="28" customFormat="1" ht="25.5" customHeight="1"/>
    <row r="358" s="28" customFormat="1" ht="25.5" customHeight="1"/>
    <row r="359" s="28" customFormat="1" ht="25.5" customHeight="1"/>
    <row r="360" s="28" customFormat="1" ht="25.5" customHeight="1"/>
    <row r="361" s="28" customFormat="1" ht="25.5" customHeight="1"/>
    <row r="362" s="28" customFormat="1" ht="25.5" customHeight="1"/>
    <row r="363" s="28" customFormat="1" ht="25.5" customHeight="1"/>
    <row r="364" s="28" customFormat="1" ht="25.5" customHeight="1"/>
    <row r="365" s="28" customFormat="1" ht="25.5" customHeight="1"/>
    <row r="366" s="28" customFormat="1" ht="25.5" customHeight="1"/>
    <row r="367" s="28" customFormat="1" ht="25.5" customHeight="1"/>
    <row r="368" s="28" customFormat="1" ht="25.5" customHeight="1"/>
    <row r="369" s="28" customFormat="1" ht="25.5" customHeight="1"/>
    <row r="370" s="28" customFormat="1" ht="25.5" customHeight="1"/>
    <row r="371" s="28" customFormat="1" ht="25.5" customHeight="1"/>
    <row r="372" s="28" customFormat="1" ht="25.5" customHeight="1"/>
    <row r="373" s="28" customFormat="1" ht="25.5" customHeight="1"/>
    <row r="374" s="28" customFormat="1" ht="25.5" customHeight="1"/>
    <row r="375" s="28" customFormat="1" ht="25.5" customHeight="1"/>
    <row r="376" s="28" customFormat="1" ht="25.5" customHeight="1"/>
    <row r="377" s="28" customFormat="1" ht="25.5" customHeight="1"/>
    <row r="378" s="28" customFormat="1" ht="25.5" customHeight="1"/>
    <row r="379" s="28" customFormat="1" ht="25.5" customHeight="1"/>
    <row r="380" s="28" customFormat="1" ht="25.5" customHeight="1"/>
    <row r="381" s="28" customFormat="1" ht="25.5" customHeight="1"/>
    <row r="382" s="28" customFormat="1" ht="25.5" customHeight="1"/>
    <row r="383" s="28" customFormat="1" ht="25.5" customHeight="1"/>
    <row r="384" s="28" customFormat="1" ht="25.5" customHeight="1"/>
    <row r="385" s="28" customFormat="1" ht="25.5" customHeight="1"/>
    <row r="386" s="28" customFormat="1" ht="25.5" customHeight="1"/>
    <row r="387" s="28" customFormat="1" ht="25.5" customHeight="1"/>
    <row r="388" s="28" customFormat="1" ht="25.5" customHeight="1"/>
    <row r="389" s="28" customFormat="1" ht="25.5" customHeight="1"/>
    <row r="390" s="28" customFormat="1" ht="25.5" customHeight="1"/>
    <row r="391" s="28" customFormat="1" ht="25.5" customHeight="1"/>
    <row r="392" s="28" customFormat="1" ht="25.5" customHeight="1"/>
    <row r="393" s="28" customFormat="1" ht="25.5" customHeight="1"/>
    <row r="394" s="28" customFormat="1" ht="25.5" customHeight="1"/>
    <row r="395" s="28" customFormat="1" ht="25.5" customHeight="1"/>
    <row r="396" s="28" customFormat="1" ht="25.5" customHeight="1"/>
    <row r="397" s="28" customFormat="1" ht="25.5" customHeight="1"/>
    <row r="398" s="28" customFormat="1" ht="25.5" customHeight="1"/>
    <row r="399" s="28" customFormat="1" ht="25.5" customHeight="1"/>
    <row r="400" s="28" customFormat="1" ht="25.5" customHeight="1"/>
    <row r="401" s="28" customFormat="1" ht="25.5" customHeight="1"/>
    <row r="402" s="28" customFormat="1" ht="25.5" customHeight="1"/>
    <row r="403" s="28" customFormat="1" ht="25.5" customHeight="1"/>
    <row r="404" s="28" customFormat="1" ht="25.5" customHeight="1"/>
    <row r="405" s="28" customFormat="1" ht="25.5" customHeight="1"/>
    <row r="406" s="28" customFormat="1" ht="25.5" customHeight="1"/>
    <row r="407" s="28" customFormat="1" ht="25.5" customHeight="1"/>
    <row r="408" s="28" customFormat="1" ht="25.5" customHeight="1"/>
    <row r="409" s="28" customFormat="1" ht="25.5" customHeight="1"/>
    <row r="410" s="28" customFormat="1" ht="25.5" customHeight="1"/>
    <row r="411" s="28" customFormat="1" ht="25.5" customHeight="1"/>
    <row r="412" s="28" customFormat="1" ht="25.5" customHeight="1"/>
    <row r="413" s="28" customFormat="1" ht="25.5" customHeight="1"/>
    <row r="414" s="28" customFormat="1" ht="25.5" customHeight="1"/>
    <row r="415" s="28" customFormat="1" ht="25.5" customHeight="1"/>
    <row r="416" s="28" customFormat="1" ht="25.5" customHeight="1"/>
    <row r="417" s="28" customFormat="1" ht="25.5" customHeight="1"/>
    <row r="418" s="28" customFormat="1" ht="25.5" customHeight="1"/>
    <row r="419" s="28" customFormat="1" ht="25.5" customHeight="1"/>
    <row r="420" s="28" customFormat="1" ht="25.5" customHeight="1"/>
    <row r="421" s="28" customFormat="1" ht="25.5" customHeight="1"/>
    <row r="422" s="28" customFormat="1" ht="25.5" customHeight="1"/>
    <row r="423" s="28" customFormat="1" ht="25.5" customHeight="1"/>
    <row r="424" s="28" customFormat="1" ht="25.5" customHeight="1"/>
    <row r="425" s="28" customFormat="1" ht="25.5" customHeight="1"/>
    <row r="426" s="28" customFormat="1" ht="25.5" customHeight="1"/>
    <row r="427" s="28" customFormat="1" ht="25.5" customHeight="1"/>
    <row r="428" s="28" customFormat="1" ht="25.5" customHeight="1"/>
    <row r="429" s="28" customFormat="1" ht="25.5" customHeight="1"/>
    <row r="430" s="28" customFormat="1" ht="25.5" customHeight="1"/>
    <row r="431" s="28" customFormat="1" ht="25.5" customHeight="1"/>
    <row r="432" s="28" customFormat="1" ht="25.5" customHeight="1"/>
    <row r="433" s="28" customFormat="1" ht="25.5" customHeight="1"/>
    <row r="434" s="28" customFormat="1" ht="25.5" customHeight="1"/>
    <row r="435" s="28" customFormat="1" ht="25.5" customHeight="1"/>
    <row r="436" s="28" customFormat="1" ht="25.5" customHeight="1"/>
    <row r="437" s="28" customFormat="1" ht="25.5" customHeight="1"/>
    <row r="438" s="28" customFormat="1" ht="25.5" customHeight="1"/>
    <row r="439" s="28" customFormat="1" ht="25.5" customHeight="1"/>
    <row r="440" s="28" customFormat="1" ht="25.5" customHeight="1"/>
    <row r="441" s="28" customFormat="1" ht="25.5" customHeight="1"/>
    <row r="442" s="28" customFormat="1" ht="25.5" customHeight="1"/>
    <row r="443" s="28" customFormat="1" ht="25.5" customHeight="1"/>
    <row r="444" s="28" customFormat="1" ht="25.5" customHeight="1"/>
    <row r="445" s="28" customFormat="1" ht="25.5" customHeight="1"/>
    <row r="446" s="28" customFormat="1" ht="25.5" customHeight="1"/>
    <row r="447" s="28" customFormat="1" ht="25.5" customHeight="1"/>
    <row r="448" s="28" customFormat="1" ht="25.5" customHeight="1"/>
    <row r="449" s="28" customFormat="1" ht="25.5" customHeight="1"/>
    <row r="450" s="28" customFormat="1" ht="25.5" customHeight="1"/>
    <row r="451" s="28" customFormat="1" ht="25.5" customHeight="1"/>
    <row r="452" s="28" customFormat="1" ht="25.5" customHeight="1"/>
    <row r="453" s="28" customFormat="1" ht="25.5" customHeight="1"/>
    <row r="454" s="28" customFormat="1" ht="25.5" customHeight="1"/>
    <row r="455" s="28" customFormat="1" ht="25.5" customHeight="1"/>
    <row r="456" s="28" customFormat="1" ht="25.5" customHeight="1"/>
    <row r="457" s="28" customFormat="1" ht="25.5" customHeight="1"/>
    <row r="458" s="28" customFormat="1" ht="25.5" customHeight="1"/>
    <row r="459" s="28" customFormat="1" ht="25.5" customHeight="1"/>
    <row r="460" s="28" customFormat="1" ht="25.5" customHeight="1"/>
    <row r="461" s="28" customFormat="1" ht="25.5" customHeight="1"/>
    <row r="462" s="28" customFormat="1" ht="25.5" customHeight="1"/>
    <row r="463" s="28" customFormat="1" ht="25.5" customHeight="1"/>
    <row r="464" s="28" customFormat="1" ht="25.5" customHeight="1"/>
    <row r="465" s="28" customFormat="1" ht="25.5" customHeight="1"/>
    <row r="466" s="28" customFormat="1" ht="25.5" customHeight="1"/>
    <row r="467" s="28" customFormat="1" ht="25.5" customHeight="1"/>
    <row r="468" s="28" customFormat="1" ht="25.5" customHeight="1"/>
    <row r="469" s="28" customFormat="1" ht="25.5" customHeight="1"/>
    <row r="470" s="28" customFormat="1" ht="25.5" customHeight="1"/>
    <row r="471" s="28" customFormat="1" ht="25.5" customHeight="1"/>
    <row r="472" s="28" customFormat="1" ht="25.5" customHeight="1"/>
    <row r="473" s="28" customFormat="1" ht="25.5" customHeight="1"/>
    <row r="474" s="28" customFormat="1" ht="25.5" customHeight="1"/>
    <row r="475" s="28" customFormat="1" ht="25.5" customHeight="1"/>
    <row r="476" s="28" customFormat="1" ht="25.5" customHeight="1"/>
    <row r="477" s="28" customFormat="1" ht="25.5" customHeight="1"/>
    <row r="478" s="28" customFormat="1" ht="25.5" customHeight="1"/>
    <row r="479" s="28" customFormat="1" ht="25.5" customHeight="1"/>
    <row r="480" s="28" customFormat="1" ht="25.5" customHeight="1"/>
    <row r="481" s="28" customFormat="1" ht="25.5" customHeight="1"/>
    <row r="482" s="28" customFormat="1" ht="25.5" customHeight="1"/>
    <row r="483" s="28" customFormat="1" ht="25.5" customHeight="1"/>
    <row r="484" s="28" customFormat="1" ht="25.5" customHeight="1"/>
    <row r="485" s="28" customFormat="1" ht="25.5" customHeight="1"/>
    <row r="486" s="28" customFormat="1" ht="25.5" customHeight="1"/>
    <row r="487" s="28" customFormat="1" ht="25.5" customHeight="1"/>
    <row r="488" s="28" customFormat="1" ht="25.5" customHeight="1"/>
    <row r="489" s="28" customFormat="1" ht="25.5" customHeight="1"/>
    <row r="490" s="28" customFormat="1" ht="25.5" customHeight="1"/>
    <row r="491" s="28" customFormat="1" ht="25.5" customHeight="1"/>
    <row r="492" s="28" customFormat="1" ht="25.5" customHeight="1"/>
    <row r="493" s="28" customFormat="1" ht="25.5" customHeight="1"/>
    <row r="494" s="28" customFormat="1" ht="25.5" customHeight="1"/>
    <row r="495" s="28" customFormat="1" ht="25.5" customHeight="1"/>
    <row r="496" s="28" customFormat="1" ht="25.5" customHeight="1"/>
    <row r="497" s="28" customFormat="1" ht="25.5" customHeight="1"/>
    <row r="498" s="28" customFormat="1" ht="25.5" customHeight="1"/>
    <row r="499" s="28" customFormat="1" ht="25.5" customHeight="1"/>
    <row r="500" s="28" customFormat="1" ht="25.5" customHeight="1"/>
    <row r="501" s="28" customFormat="1" ht="25.5" customHeight="1"/>
    <row r="502" s="28" customFormat="1" ht="25.5" customHeight="1"/>
    <row r="503" s="28" customFormat="1" ht="25.5" customHeight="1"/>
    <row r="504" s="28" customFormat="1" ht="25.5" customHeight="1"/>
    <row r="505" s="28" customFormat="1" ht="25.5" customHeight="1"/>
    <row r="506" s="28" customFormat="1" ht="25.5" customHeight="1"/>
    <row r="507" s="28" customFormat="1" ht="25.5" customHeight="1"/>
    <row r="508" s="28" customFormat="1" ht="25.5" customHeight="1"/>
    <row r="509" s="28" customFormat="1" ht="25.5" customHeight="1"/>
    <row r="510" s="28" customFormat="1" ht="25.5" customHeight="1"/>
    <row r="511" s="28" customFormat="1" ht="25.5" customHeight="1"/>
    <row r="512" s="28" customFormat="1" ht="25.5" customHeight="1"/>
    <row r="513" s="28" customFormat="1" ht="25.5" customHeight="1"/>
    <row r="514" s="28" customFormat="1" ht="25.5" customHeight="1"/>
    <row r="515" s="28" customFormat="1" ht="25.5" customHeight="1"/>
    <row r="516" s="28" customFormat="1" ht="25.5" customHeight="1"/>
    <row r="517" s="28" customFormat="1" ht="25.5" customHeight="1"/>
    <row r="518" s="28" customFormat="1" ht="25.5" customHeight="1"/>
    <row r="519" s="28" customFormat="1" ht="25.5" customHeight="1"/>
    <row r="520" s="28" customFormat="1" ht="25.5" customHeight="1"/>
    <row r="521" s="28" customFormat="1" ht="25.5" customHeight="1"/>
    <row r="522" s="28" customFormat="1" ht="25.5" customHeight="1"/>
    <row r="523" s="28" customFormat="1" ht="25.5" customHeight="1"/>
    <row r="524" s="28" customFormat="1" ht="25.5" customHeight="1"/>
    <row r="525" s="28" customFormat="1" ht="25.5" customHeight="1"/>
  </sheetData>
  <mergeCells count="6">
    <mergeCell ref="A66:B66"/>
    <mergeCell ref="A3:E3"/>
    <mergeCell ref="B7:C7"/>
    <mergeCell ref="B11:C11"/>
    <mergeCell ref="A40:B40"/>
    <mergeCell ref="B43:C43"/>
  </mergeCells>
  <pageMargins left="0.7" right="0.7" top="0.75" bottom="0.75" header="0.3" footer="0.3"/>
  <pageSetup paperSize="9" scale="7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23"/>
  <sheetViews>
    <sheetView topLeftCell="A34" workbookViewId="0">
      <selection activeCell="L51" sqref="L51"/>
    </sheetView>
  </sheetViews>
  <sheetFormatPr defaultRowHeight="15"/>
  <cols>
    <col min="2" max="2" width="11" bestFit="1" customWidth="1"/>
    <col min="3" max="3" width="16.28515625" customWidth="1"/>
    <col min="4" max="4" width="45.140625" customWidth="1"/>
    <col min="5" max="5" width="38.5703125" customWidth="1"/>
  </cols>
  <sheetData>
    <row r="1" spans="1:6">
      <c r="A1" s="1" t="s">
        <v>10</v>
      </c>
      <c r="B1" s="1"/>
      <c r="C1" s="1"/>
      <c r="D1" s="1"/>
      <c r="E1" s="2"/>
    </row>
    <row r="2" spans="1:6">
      <c r="A2" s="1" t="s">
        <v>11</v>
      </c>
      <c r="B2" s="1"/>
      <c r="C2" s="1"/>
      <c r="D2" s="1"/>
      <c r="E2" s="2"/>
    </row>
    <row r="3" spans="1:6">
      <c r="A3" s="190" t="s">
        <v>289</v>
      </c>
      <c r="B3" s="190"/>
      <c r="C3" s="190"/>
      <c r="D3" s="190"/>
      <c r="E3" s="190"/>
    </row>
    <row r="4" spans="1:6" ht="15.75" thickBot="1">
      <c r="A4" s="3"/>
      <c r="B4" s="3"/>
      <c r="C4" s="3"/>
      <c r="D4" s="3"/>
      <c r="E4" s="3"/>
    </row>
    <row r="5" spans="1:6">
      <c r="A5" s="4" t="s">
        <v>0</v>
      </c>
      <c r="B5" s="5" t="s">
        <v>1</v>
      </c>
      <c r="C5" s="5" t="s">
        <v>2</v>
      </c>
      <c r="D5" s="5" t="s">
        <v>3</v>
      </c>
      <c r="E5" s="6" t="s">
        <v>4</v>
      </c>
    </row>
    <row r="6" spans="1:6">
      <c r="A6" s="7"/>
      <c r="B6" s="8"/>
      <c r="C6" s="8"/>
      <c r="D6" s="8"/>
      <c r="E6" s="9"/>
    </row>
    <row r="7" spans="1:6" ht="36" customHeight="1">
      <c r="A7" s="10" t="s">
        <v>5</v>
      </c>
      <c r="B7" s="186" t="s">
        <v>6</v>
      </c>
      <c r="C7" s="187"/>
      <c r="D7" s="11"/>
      <c r="E7" s="12"/>
    </row>
    <row r="8" spans="1:6">
      <c r="A8" s="13">
        <v>1</v>
      </c>
      <c r="B8" s="14" t="s">
        <v>288</v>
      </c>
      <c r="C8" s="15">
        <v>345861</v>
      </c>
      <c r="D8" s="16" t="s">
        <v>13</v>
      </c>
      <c r="E8" s="17" t="s">
        <v>20</v>
      </c>
    </row>
    <row r="9" spans="1:6">
      <c r="A9" s="29">
        <v>2</v>
      </c>
      <c r="B9" s="14" t="s">
        <v>288</v>
      </c>
      <c r="C9" s="15">
        <v>313214</v>
      </c>
      <c r="D9" s="30" t="s">
        <v>14</v>
      </c>
      <c r="E9" s="17" t="s">
        <v>20</v>
      </c>
    </row>
    <row r="10" spans="1:6">
      <c r="A10" s="29"/>
      <c r="B10" s="8" t="s">
        <v>15</v>
      </c>
      <c r="C10" s="31">
        <f>C8+C9</f>
        <v>659075</v>
      </c>
      <c r="D10" s="30"/>
      <c r="E10" s="17"/>
    </row>
    <row r="11" spans="1:6" ht="36" customHeight="1">
      <c r="A11" s="18" t="s">
        <v>7</v>
      </c>
      <c r="B11" s="186" t="s">
        <v>16</v>
      </c>
      <c r="C11" s="187"/>
      <c r="D11" s="19"/>
      <c r="E11" s="20"/>
    </row>
    <row r="12" spans="1:6">
      <c r="A12" s="21">
        <v>1</v>
      </c>
      <c r="B12" s="14" t="s">
        <v>237</v>
      </c>
      <c r="C12" s="15">
        <v>160</v>
      </c>
      <c r="D12" s="16" t="s">
        <v>238</v>
      </c>
      <c r="E12" s="17" t="s">
        <v>239</v>
      </c>
      <c r="F12" s="22"/>
    </row>
    <row r="13" spans="1:6">
      <c r="A13" s="21">
        <v>2</v>
      </c>
      <c r="B13" s="14" t="s">
        <v>237</v>
      </c>
      <c r="C13" s="15">
        <v>333.2</v>
      </c>
      <c r="D13" s="16" t="s">
        <v>124</v>
      </c>
      <c r="E13" s="17" t="s">
        <v>280</v>
      </c>
      <c r="F13" s="22"/>
    </row>
    <row r="14" spans="1:6">
      <c r="A14" s="21">
        <v>3</v>
      </c>
      <c r="B14" s="102">
        <v>43922</v>
      </c>
      <c r="C14" s="119">
        <v>150</v>
      </c>
      <c r="D14" s="37" t="s">
        <v>240</v>
      </c>
      <c r="E14" s="37" t="s">
        <v>281</v>
      </c>
      <c r="F14" s="22"/>
    </row>
    <row r="15" spans="1:6">
      <c r="A15" s="21">
        <v>4</v>
      </c>
      <c r="B15" s="102">
        <v>43928</v>
      </c>
      <c r="C15" s="120">
        <v>656.88</v>
      </c>
      <c r="D15" s="16" t="s">
        <v>241</v>
      </c>
      <c r="E15" s="17" t="s">
        <v>104</v>
      </c>
      <c r="F15" s="22"/>
    </row>
    <row r="16" spans="1:6">
      <c r="A16" s="21">
        <v>5</v>
      </c>
      <c r="B16" s="102">
        <v>43929</v>
      </c>
      <c r="C16" s="120">
        <v>159</v>
      </c>
      <c r="D16" s="16" t="s">
        <v>245</v>
      </c>
      <c r="E16" s="17" t="s">
        <v>246</v>
      </c>
      <c r="F16" s="22"/>
    </row>
    <row r="17" spans="1:6">
      <c r="A17" s="21">
        <v>6</v>
      </c>
      <c r="B17" s="102">
        <v>43930</v>
      </c>
      <c r="C17" s="120">
        <v>1000</v>
      </c>
      <c r="D17" s="16" t="s">
        <v>183</v>
      </c>
      <c r="E17" s="17" t="s">
        <v>184</v>
      </c>
      <c r="F17" s="22"/>
    </row>
    <row r="18" spans="1:6">
      <c r="A18" s="21">
        <v>7</v>
      </c>
      <c r="B18" s="102">
        <v>43930</v>
      </c>
      <c r="C18" s="120">
        <v>59.98</v>
      </c>
      <c r="D18" s="16" t="s">
        <v>247</v>
      </c>
      <c r="E18" s="17" t="s">
        <v>282</v>
      </c>
      <c r="F18" s="22"/>
    </row>
    <row r="19" spans="1:6">
      <c r="A19" s="21">
        <v>8</v>
      </c>
      <c r="B19" s="14" t="s">
        <v>248</v>
      </c>
      <c r="C19" s="120">
        <v>434.26</v>
      </c>
      <c r="D19" s="16" t="s">
        <v>249</v>
      </c>
      <c r="E19" s="17" t="s">
        <v>250</v>
      </c>
      <c r="F19" s="22"/>
    </row>
    <row r="20" spans="1:6">
      <c r="A20" s="21">
        <v>9</v>
      </c>
      <c r="B20" s="14" t="s">
        <v>253</v>
      </c>
      <c r="C20" s="120">
        <v>1920</v>
      </c>
      <c r="D20" s="16" t="s">
        <v>220</v>
      </c>
      <c r="E20" s="17" t="s">
        <v>283</v>
      </c>
      <c r="F20" s="22"/>
    </row>
    <row r="21" spans="1:6">
      <c r="A21" s="21">
        <v>10</v>
      </c>
      <c r="B21" s="14" t="s">
        <v>253</v>
      </c>
      <c r="C21" s="120">
        <v>8121.75</v>
      </c>
      <c r="D21" s="16" t="s">
        <v>254</v>
      </c>
      <c r="E21" s="17" t="s">
        <v>291</v>
      </c>
      <c r="F21" s="22"/>
    </row>
    <row r="22" spans="1:6">
      <c r="A22" s="21">
        <v>11</v>
      </c>
      <c r="B22" s="14" t="s">
        <v>255</v>
      </c>
      <c r="C22" s="120">
        <v>3588.18</v>
      </c>
      <c r="D22" s="16" t="s">
        <v>81</v>
      </c>
      <c r="E22" s="104" t="s">
        <v>259</v>
      </c>
      <c r="F22" s="22"/>
    </row>
    <row r="23" spans="1:6">
      <c r="A23" s="21">
        <v>12</v>
      </c>
      <c r="B23" s="14" t="s">
        <v>255</v>
      </c>
      <c r="C23" s="120">
        <v>7170.93</v>
      </c>
      <c r="D23" s="62" t="s">
        <v>135</v>
      </c>
      <c r="E23" s="104" t="s">
        <v>66</v>
      </c>
      <c r="F23" s="22"/>
    </row>
    <row r="24" spans="1:6">
      <c r="A24" s="21">
        <v>13</v>
      </c>
      <c r="B24" s="14" t="s">
        <v>255</v>
      </c>
      <c r="C24" s="120">
        <v>138.38999999999999</v>
      </c>
      <c r="D24" s="62" t="s">
        <v>83</v>
      </c>
      <c r="E24" s="104" t="s">
        <v>260</v>
      </c>
      <c r="F24" s="22"/>
    </row>
    <row r="25" spans="1:6">
      <c r="A25" s="129">
        <v>14</v>
      </c>
      <c r="B25" s="130" t="s">
        <v>255</v>
      </c>
      <c r="C25" s="131">
        <v>149.94</v>
      </c>
      <c r="D25" s="122" t="s">
        <v>256</v>
      </c>
      <c r="E25" s="132" t="s">
        <v>339</v>
      </c>
      <c r="F25" s="22"/>
    </row>
    <row r="26" spans="1:6">
      <c r="A26" s="21">
        <v>15</v>
      </c>
      <c r="B26" s="14" t="s">
        <v>255</v>
      </c>
      <c r="C26" s="120">
        <v>200</v>
      </c>
      <c r="D26" s="16" t="s">
        <v>257</v>
      </c>
      <c r="E26" s="17" t="s">
        <v>258</v>
      </c>
      <c r="F26" s="22"/>
    </row>
    <row r="27" spans="1:6">
      <c r="A27" s="21">
        <v>16</v>
      </c>
      <c r="B27" s="14" t="s">
        <v>255</v>
      </c>
      <c r="C27" s="120">
        <v>1063.8900000000001</v>
      </c>
      <c r="D27" s="16" t="s">
        <v>261</v>
      </c>
      <c r="E27" s="17" t="s">
        <v>262</v>
      </c>
      <c r="F27" s="22"/>
    </row>
    <row r="28" spans="1:6">
      <c r="A28" s="21">
        <v>17</v>
      </c>
      <c r="B28" s="14" t="s">
        <v>263</v>
      </c>
      <c r="C28" s="120">
        <v>95</v>
      </c>
      <c r="D28" s="16" t="s">
        <v>221</v>
      </c>
      <c r="E28" s="17" t="s">
        <v>264</v>
      </c>
      <c r="F28" s="22"/>
    </row>
    <row r="29" spans="1:6">
      <c r="A29" s="21">
        <v>18</v>
      </c>
      <c r="B29" s="14" t="s">
        <v>265</v>
      </c>
      <c r="C29" s="120">
        <v>444.21</v>
      </c>
      <c r="D29" s="16" t="s">
        <v>132</v>
      </c>
      <c r="E29" s="17" t="s">
        <v>202</v>
      </c>
      <c r="F29" s="22"/>
    </row>
    <row r="30" spans="1:6">
      <c r="A30" s="21">
        <v>19</v>
      </c>
      <c r="B30" s="14" t="s">
        <v>265</v>
      </c>
      <c r="C30" s="120">
        <v>966</v>
      </c>
      <c r="D30" s="16" t="s">
        <v>268</v>
      </c>
      <c r="E30" s="17" t="s">
        <v>200</v>
      </c>
      <c r="F30" s="22"/>
    </row>
    <row r="31" spans="1:6">
      <c r="A31" s="21">
        <v>20</v>
      </c>
      <c r="B31" s="14" t="s">
        <v>269</v>
      </c>
      <c r="C31" s="120">
        <v>3500</v>
      </c>
      <c r="D31" s="16" t="s">
        <v>198</v>
      </c>
      <c r="E31" s="17" t="s">
        <v>284</v>
      </c>
      <c r="F31" s="22"/>
    </row>
    <row r="32" spans="1:6">
      <c r="A32" s="21">
        <v>21</v>
      </c>
      <c r="B32" s="14" t="s">
        <v>270</v>
      </c>
      <c r="C32" s="120">
        <v>866.39</v>
      </c>
      <c r="D32" s="16" t="s">
        <v>261</v>
      </c>
      <c r="E32" s="17" t="s">
        <v>271</v>
      </c>
      <c r="F32" s="22"/>
    </row>
    <row r="33" spans="1:6">
      <c r="A33" s="21">
        <v>22</v>
      </c>
      <c r="B33" s="14" t="s">
        <v>270</v>
      </c>
      <c r="C33" s="120">
        <v>405.8</v>
      </c>
      <c r="D33" s="16" t="s">
        <v>272</v>
      </c>
      <c r="E33" s="17" t="s">
        <v>273</v>
      </c>
      <c r="F33" s="22"/>
    </row>
    <row r="34" spans="1:6">
      <c r="A34" s="21">
        <v>23</v>
      </c>
      <c r="B34" s="14" t="s">
        <v>270</v>
      </c>
      <c r="C34" s="120">
        <v>114.97</v>
      </c>
      <c r="D34" s="16" t="s">
        <v>274</v>
      </c>
      <c r="E34" s="17" t="s">
        <v>138</v>
      </c>
      <c r="F34" s="22"/>
    </row>
    <row r="35" spans="1:6">
      <c r="A35" s="21">
        <v>24</v>
      </c>
      <c r="B35" s="14" t="s">
        <v>270</v>
      </c>
      <c r="C35" s="120">
        <v>336.53</v>
      </c>
      <c r="D35" s="16" t="s">
        <v>275</v>
      </c>
      <c r="E35" s="17" t="s">
        <v>32</v>
      </c>
      <c r="F35" s="22"/>
    </row>
    <row r="36" spans="1:6">
      <c r="A36" s="21">
        <v>25</v>
      </c>
      <c r="B36" s="14" t="s">
        <v>277</v>
      </c>
      <c r="C36" s="120">
        <v>204</v>
      </c>
      <c r="D36" s="16" t="s">
        <v>278</v>
      </c>
      <c r="E36" s="17" t="s">
        <v>279</v>
      </c>
      <c r="F36" s="22"/>
    </row>
    <row r="37" spans="1:6">
      <c r="A37" s="21">
        <v>26</v>
      </c>
      <c r="B37" s="14" t="s">
        <v>277</v>
      </c>
      <c r="C37" s="120">
        <v>347.4</v>
      </c>
      <c r="D37" s="16" t="s">
        <v>249</v>
      </c>
      <c r="E37" s="17" t="s">
        <v>250</v>
      </c>
      <c r="F37" s="22"/>
    </row>
    <row r="38" spans="1:6" s="28" customFormat="1" ht="16.5" customHeight="1">
      <c r="A38" s="125">
        <v>27</v>
      </c>
      <c r="B38" s="58" t="s">
        <v>277</v>
      </c>
      <c r="C38" s="120">
        <v>-600</v>
      </c>
      <c r="D38" s="16" t="s">
        <v>330</v>
      </c>
      <c r="E38" s="17" t="s">
        <v>331</v>
      </c>
      <c r="F38" s="27"/>
    </row>
    <row r="39" spans="1:6" s="28" customFormat="1" ht="37.5" customHeight="1">
      <c r="A39" s="191" t="s">
        <v>8</v>
      </c>
      <c r="B39" s="192"/>
      <c r="C39" s="24">
        <f>SUM(C12:C38)</f>
        <v>31986.699999999997</v>
      </c>
      <c r="D39" s="25"/>
      <c r="E39" s="26"/>
    </row>
    <row r="40" spans="1:6" s="28" customFormat="1" ht="18" customHeight="1"/>
    <row r="41" spans="1:6" ht="10.5" customHeight="1">
      <c r="A41" s="28"/>
      <c r="B41" s="28"/>
      <c r="C41" s="28"/>
      <c r="D41" s="28"/>
      <c r="E41" s="28"/>
    </row>
    <row r="42" spans="1:6" ht="30.75" customHeight="1">
      <c r="A42" s="18" t="s">
        <v>9</v>
      </c>
      <c r="B42" s="186" t="s">
        <v>17</v>
      </c>
      <c r="C42" s="187"/>
      <c r="D42" s="19"/>
      <c r="E42" s="20"/>
      <c r="F42" s="22"/>
    </row>
    <row r="43" spans="1:6">
      <c r="A43" s="21">
        <v>1</v>
      </c>
      <c r="B43" s="102">
        <v>43922</v>
      </c>
      <c r="C43" s="119">
        <v>150</v>
      </c>
      <c r="D43" s="37" t="s">
        <v>240</v>
      </c>
      <c r="E43" s="37" t="s">
        <v>285</v>
      </c>
      <c r="F43" s="22"/>
    </row>
    <row r="44" spans="1:6">
      <c r="A44" s="21">
        <v>2</v>
      </c>
      <c r="B44" s="14" t="s">
        <v>242</v>
      </c>
      <c r="C44" s="15">
        <v>16.989999999999998</v>
      </c>
      <c r="D44" s="16" t="s">
        <v>243</v>
      </c>
      <c r="E44" s="17" t="s">
        <v>244</v>
      </c>
      <c r="F44" s="22"/>
    </row>
    <row r="45" spans="1:6">
      <c r="A45" s="21">
        <v>3</v>
      </c>
      <c r="B45" s="14" t="s">
        <v>242</v>
      </c>
      <c r="C45" s="15">
        <v>229.59</v>
      </c>
      <c r="D45" s="16" t="s">
        <v>243</v>
      </c>
      <c r="E45" s="17" t="s">
        <v>286</v>
      </c>
      <c r="F45" s="22"/>
    </row>
    <row r="46" spans="1:6">
      <c r="A46" s="21">
        <v>4</v>
      </c>
      <c r="B46" s="14" t="s">
        <v>248</v>
      </c>
      <c r="C46" s="15">
        <v>2797.69</v>
      </c>
      <c r="D46" s="16" t="s">
        <v>153</v>
      </c>
      <c r="E46" s="17" t="s">
        <v>287</v>
      </c>
      <c r="F46" s="22"/>
    </row>
    <row r="47" spans="1:6">
      <c r="A47" s="21">
        <v>5</v>
      </c>
      <c r="B47" s="14" t="s">
        <v>248</v>
      </c>
      <c r="C47" s="15">
        <v>310.02</v>
      </c>
      <c r="D47" s="16" t="s">
        <v>247</v>
      </c>
      <c r="E47" s="17" t="s">
        <v>282</v>
      </c>
      <c r="F47" s="22"/>
    </row>
    <row r="48" spans="1:6">
      <c r="A48" s="21">
        <v>6</v>
      </c>
      <c r="B48" s="14" t="s">
        <v>248</v>
      </c>
      <c r="C48" s="15">
        <v>203.2</v>
      </c>
      <c r="D48" s="16" t="s">
        <v>251</v>
      </c>
      <c r="E48" s="17" t="s">
        <v>252</v>
      </c>
      <c r="F48" s="22"/>
    </row>
    <row r="49" spans="1:6">
      <c r="A49" s="21">
        <v>7</v>
      </c>
      <c r="B49" s="14" t="s">
        <v>255</v>
      </c>
      <c r="C49" s="15">
        <v>1487.63</v>
      </c>
      <c r="D49" s="16" t="s">
        <v>81</v>
      </c>
      <c r="E49" s="104" t="s">
        <v>259</v>
      </c>
      <c r="F49" s="22"/>
    </row>
    <row r="50" spans="1:6">
      <c r="A50" s="21">
        <v>8</v>
      </c>
      <c r="B50" s="14" t="s">
        <v>255</v>
      </c>
      <c r="C50" s="15">
        <v>3664.62</v>
      </c>
      <c r="D50" s="62" t="s">
        <v>135</v>
      </c>
      <c r="E50" s="104" t="s">
        <v>66</v>
      </c>
      <c r="F50" s="22"/>
    </row>
    <row r="51" spans="1:6">
      <c r="A51" s="21">
        <v>9</v>
      </c>
      <c r="B51" s="14" t="s">
        <v>255</v>
      </c>
      <c r="C51" s="15">
        <v>446.22</v>
      </c>
      <c r="D51" s="16" t="s">
        <v>261</v>
      </c>
      <c r="E51" s="17" t="s">
        <v>262</v>
      </c>
      <c r="F51" s="22"/>
    </row>
    <row r="52" spans="1:6">
      <c r="A52" s="21">
        <v>10</v>
      </c>
      <c r="B52" s="14" t="s">
        <v>265</v>
      </c>
      <c r="C52" s="15">
        <v>261.83</v>
      </c>
      <c r="D52" s="16" t="s">
        <v>140</v>
      </c>
      <c r="E52" s="17" t="s">
        <v>266</v>
      </c>
      <c r="F52" s="22"/>
    </row>
    <row r="53" spans="1:6">
      <c r="A53" s="21">
        <v>11</v>
      </c>
      <c r="B53" s="14" t="s">
        <v>265</v>
      </c>
      <c r="C53" s="15">
        <v>70.77</v>
      </c>
      <c r="D53" s="16" t="s">
        <v>132</v>
      </c>
      <c r="E53" s="17" t="s">
        <v>202</v>
      </c>
      <c r="F53" s="22"/>
    </row>
    <row r="54" spans="1:6">
      <c r="A54" s="21">
        <v>12</v>
      </c>
      <c r="B54" s="14" t="s">
        <v>265</v>
      </c>
      <c r="C54" s="15">
        <v>140.41999999999999</v>
      </c>
      <c r="D54" s="16" t="s">
        <v>267</v>
      </c>
      <c r="E54" s="17" t="s">
        <v>104</v>
      </c>
      <c r="F54" s="22"/>
    </row>
    <row r="55" spans="1:6">
      <c r="A55" s="21">
        <v>13</v>
      </c>
      <c r="B55" s="14" t="s">
        <v>265</v>
      </c>
      <c r="C55" s="120">
        <v>2247</v>
      </c>
      <c r="D55" s="16" t="s">
        <v>268</v>
      </c>
      <c r="E55" s="17" t="s">
        <v>200</v>
      </c>
      <c r="F55" s="22"/>
    </row>
    <row r="56" spans="1:6">
      <c r="A56" s="21">
        <v>14</v>
      </c>
      <c r="B56" s="14" t="s">
        <v>270</v>
      </c>
      <c r="C56" s="15">
        <v>533.05999999999995</v>
      </c>
      <c r="D56" s="16" t="s">
        <v>261</v>
      </c>
      <c r="E56" s="17" t="s">
        <v>271</v>
      </c>
      <c r="F56" s="22"/>
    </row>
    <row r="57" spans="1:6">
      <c r="A57" s="21">
        <v>15</v>
      </c>
      <c r="B57" s="14" t="s">
        <v>270</v>
      </c>
      <c r="C57" s="15">
        <v>890.67</v>
      </c>
      <c r="D57" s="16" t="s">
        <v>101</v>
      </c>
      <c r="E57" s="17" t="s">
        <v>276</v>
      </c>
      <c r="F57" s="22"/>
    </row>
    <row r="58" spans="1:6">
      <c r="A58" s="21">
        <v>16</v>
      </c>
      <c r="B58" s="14" t="s">
        <v>270</v>
      </c>
      <c r="C58" s="15">
        <v>258.12</v>
      </c>
      <c r="D58" s="16" t="s">
        <v>140</v>
      </c>
      <c r="E58" s="17" t="s">
        <v>276</v>
      </c>
      <c r="F58" s="22"/>
    </row>
    <row r="59" spans="1:6">
      <c r="A59" s="21">
        <v>17</v>
      </c>
      <c r="B59" s="14" t="s">
        <v>270</v>
      </c>
      <c r="C59" s="15">
        <v>62.74</v>
      </c>
      <c r="D59" s="16" t="s">
        <v>140</v>
      </c>
      <c r="E59" s="17" t="s">
        <v>202</v>
      </c>
      <c r="F59" s="22"/>
    </row>
    <row r="60" spans="1:6">
      <c r="A60" s="21">
        <v>18</v>
      </c>
      <c r="B60" s="14" t="s">
        <v>270</v>
      </c>
      <c r="C60" s="15">
        <v>193.93</v>
      </c>
      <c r="D60" s="16" t="s">
        <v>140</v>
      </c>
      <c r="E60" s="17" t="s">
        <v>273</v>
      </c>
      <c r="F60" s="22"/>
    </row>
    <row r="61" spans="1:6">
      <c r="A61" s="21">
        <v>19</v>
      </c>
      <c r="B61" s="14" t="s">
        <v>270</v>
      </c>
      <c r="C61" s="15">
        <v>107.1</v>
      </c>
      <c r="D61" s="16" t="s">
        <v>148</v>
      </c>
      <c r="E61" s="17" t="s">
        <v>273</v>
      </c>
      <c r="F61" s="22"/>
    </row>
    <row r="62" spans="1:6" s="28" customFormat="1" ht="17.25" customHeight="1">
      <c r="A62" s="21">
        <v>20</v>
      </c>
      <c r="B62" s="14" t="s">
        <v>270</v>
      </c>
      <c r="C62" s="15">
        <v>53.93</v>
      </c>
      <c r="D62" s="16" t="s">
        <v>275</v>
      </c>
      <c r="E62" s="17" t="s">
        <v>32</v>
      </c>
      <c r="F62" s="27"/>
    </row>
    <row r="63" spans="1:6" s="28" customFormat="1" ht="15.75" customHeight="1">
      <c r="A63" s="125">
        <v>21</v>
      </c>
      <c r="B63" s="58" t="s">
        <v>265</v>
      </c>
      <c r="C63" s="15">
        <v>-3071.58</v>
      </c>
      <c r="D63" s="16" t="s">
        <v>334</v>
      </c>
      <c r="E63" s="17" t="s">
        <v>331</v>
      </c>
    </row>
    <row r="64" spans="1:6" s="28" customFormat="1" ht="25.5" customHeight="1">
      <c r="A64" s="191" t="s">
        <v>8</v>
      </c>
      <c r="B64" s="192"/>
      <c r="C64" s="24">
        <f>SUM(C43:C63)</f>
        <v>11053.95</v>
      </c>
      <c r="D64" s="25"/>
      <c r="E64" s="26"/>
    </row>
    <row r="65" s="28" customFormat="1" ht="25.5" customHeight="1"/>
    <row r="66" s="28" customFormat="1" ht="25.5" customHeight="1"/>
    <row r="67" s="28" customFormat="1" ht="25.5" customHeight="1"/>
    <row r="68" s="28" customFormat="1" ht="25.5" customHeight="1"/>
    <row r="69" s="28" customFormat="1" ht="25.5" customHeight="1"/>
    <row r="70" s="28" customFormat="1" ht="25.5" customHeight="1"/>
    <row r="71" s="28" customFormat="1" ht="25.5" customHeight="1"/>
    <row r="72" s="28" customFormat="1" ht="25.5" customHeight="1"/>
    <row r="73" s="28" customFormat="1" ht="25.5" customHeight="1"/>
    <row r="74" s="28" customFormat="1" ht="25.5" customHeight="1"/>
    <row r="75" s="28" customFormat="1" ht="25.5" customHeight="1"/>
    <row r="76" s="28" customFormat="1" ht="25.5" customHeight="1"/>
    <row r="77" s="28" customFormat="1" ht="25.5" customHeight="1"/>
    <row r="78" s="28" customFormat="1" ht="25.5" customHeight="1"/>
    <row r="79" s="28" customFormat="1" ht="25.5" customHeight="1"/>
    <row r="80" s="28" customFormat="1" ht="25.5" customHeight="1"/>
    <row r="81" s="28" customFormat="1" ht="25.5" customHeight="1"/>
    <row r="82" s="28" customFormat="1" ht="25.5" customHeight="1"/>
    <row r="83" s="28" customFormat="1" ht="25.5" customHeight="1"/>
    <row r="84" s="28" customFormat="1" ht="25.5" customHeight="1"/>
    <row r="85" s="28" customFormat="1" ht="25.5" customHeight="1"/>
    <row r="86" s="28" customFormat="1" ht="25.5" customHeight="1"/>
    <row r="87" s="28" customFormat="1" ht="25.5" customHeight="1"/>
    <row r="88" s="28" customFormat="1" ht="25.5" customHeight="1"/>
    <row r="89" s="28" customFormat="1" ht="25.5" customHeight="1"/>
    <row r="90" s="28" customFormat="1" ht="25.5" customHeight="1"/>
    <row r="91" s="28" customFormat="1" ht="25.5" customHeight="1"/>
    <row r="92" s="28" customFormat="1" ht="25.5" customHeight="1"/>
    <row r="93" s="28" customFormat="1" ht="25.5" customHeight="1"/>
    <row r="94" s="28" customFormat="1" ht="25.5" customHeight="1"/>
    <row r="95" s="28" customFormat="1" ht="25.5" customHeight="1"/>
    <row r="96" s="28" customFormat="1" ht="25.5" customHeight="1"/>
    <row r="97" s="28" customFormat="1" ht="25.5" customHeight="1"/>
    <row r="98" s="28" customFormat="1" ht="25.5" customHeight="1"/>
    <row r="99" s="28" customFormat="1" ht="25.5" customHeight="1"/>
    <row r="100" s="28" customFormat="1" ht="25.5" customHeight="1"/>
    <row r="101" s="28" customFormat="1" ht="25.5" customHeight="1"/>
    <row r="102" s="28" customFormat="1" ht="25.5" customHeight="1"/>
    <row r="103" s="28" customFormat="1" ht="25.5" customHeight="1"/>
    <row r="104" s="28" customFormat="1" ht="25.5" customHeight="1"/>
    <row r="105" s="28" customFormat="1" ht="25.5" customHeight="1"/>
    <row r="106" s="28" customFormat="1" ht="25.5" customHeight="1"/>
    <row r="107" s="28" customFormat="1" ht="25.5" customHeight="1"/>
    <row r="108" s="28" customFormat="1" ht="25.5" customHeight="1"/>
    <row r="109" s="28" customFormat="1" ht="25.5" customHeight="1"/>
    <row r="110" s="28" customFormat="1" ht="25.5" customHeight="1"/>
    <row r="111" s="28" customFormat="1" ht="25.5" customHeight="1"/>
    <row r="112" s="28" customFormat="1" ht="25.5" customHeight="1"/>
    <row r="113" s="28" customFormat="1" ht="25.5" customHeight="1"/>
    <row r="114" s="28" customFormat="1" ht="25.5" customHeight="1"/>
    <row r="115" s="28" customFormat="1" ht="25.5" customHeight="1"/>
    <row r="116" s="28" customFormat="1" ht="25.5" customHeight="1"/>
    <row r="117" s="28" customFormat="1" ht="25.5" customHeight="1"/>
    <row r="118" s="28" customFormat="1" ht="25.5" customHeight="1"/>
    <row r="119" s="28" customFormat="1" ht="25.5" customHeight="1"/>
    <row r="120" s="28" customFormat="1" ht="25.5" customHeight="1"/>
    <row r="121" s="28" customFormat="1" ht="25.5" customHeight="1"/>
    <row r="122" s="28" customFormat="1" ht="25.5" customHeight="1"/>
    <row r="123" s="28" customFormat="1" ht="25.5" customHeight="1"/>
    <row r="124" s="28" customFormat="1" ht="25.5" customHeight="1"/>
    <row r="125" s="28" customFormat="1" ht="25.5" customHeight="1"/>
    <row r="126" s="28" customFormat="1" ht="25.5" customHeight="1"/>
    <row r="127" s="28" customFormat="1" ht="25.5" customHeight="1"/>
    <row r="128" s="28" customFormat="1" ht="25.5" customHeight="1"/>
    <row r="129" s="28" customFormat="1" ht="25.5" customHeight="1"/>
    <row r="130" s="28" customFormat="1" ht="25.5" customHeight="1"/>
    <row r="131" s="28" customFormat="1" ht="25.5" customHeight="1"/>
    <row r="132" s="28" customFormat="1" ht="25.5" customHeight="1"/>
    <row r="133" s="28" customFormat="1" ht="25.5" customHeight="1"/>
    <row r="134" s="28" customFormat="1" ht="25.5" customHeight="1"/>
    <row r="135" s="28" customFormat="1" ht="25.5" customHeight="1"/>
    <row r="136" s="28" customFormat="1" ht="25.5" customHeight="1"/>
    <row r="137" s="28" customFormat="1" ht="25.5" customHeight="1"/>
    <row r="138" s="28" customFormat="1" ht="25.5" customHeight="1"/>
    <row r="139" s="28" customFormat="1" ht="25.5" customHeight="1"/>
    <row r="140" s="28" customFormat="1" ht="25.5" customHeight="1"/>
    <row r="141" s="28" customFormat="1" ht="25.5" customHeight="1"/>
    <row r="142" s="28" customFormat="1" ht="25.5" customHeight="1"/>
    <row r="143" s="28" customFormat="1" ht="25.5" customHeight="1"/>
    <row r="144" s="28" customFormat="1" ht="25.5" customHeight="1"/>
    <row r="145" s="28" customFormat="1" ht="25.5" customHeight="1"/>
    <row r="146" s="28" customFormat="1" ht="25.5" customHeight="1"/>
    <row r="147" s="28" customFormat="1" ht="25.5" customHeight="1"/>
    <row r="148" s="28" customFormat="1" ht="25.5" customHeight="1"/>
    <row r="149" s="28" customFormat="1" ht="25.5" customHeight="1"/>
    <row r="150" s="28" customFormat="1" ht="25.5" customHeight="1"/>
    <row r="151" s="28" customFormat="1" ht="25.5" customHeight="1"/>
    <row r="152" s="28" customFormat="1" ht="25.5" customHeight="1"/>
    <row r="153" s="28" customFormat="1" ht="25.5" customHeight="1"/>
    <row r="154" s="28" customFormat="1" ht="25.5" customHeight="1"/>
    <row r="155" s="28" customFormat="1" ht="25.5" customHeight="1"/>
    <row r="156" s="28" customFormat="1" ht="25.5" customHeight="1"/>
    <row r="157" s="28" customFormat="1" ht="25.5" customHeight="1"/>
    <row r="158" s="28" customFormat="1" ht="25.5" customHeight="1"/>
    <row r="159" s="28" customFormat="1" ht="25.5" customHeight="1"/>
    <row r="160" s="28" customFormat="1" ht="25.5" customHeight="1"/>
    <row r="161" s="28" customFormat="1" ht="25.5" customHeight="1"/>
    <row r="162" s="28" customFormat="1" ht="25.5" customHeight="1"/>
    <row r="163" s="28" customFormat="1" ht="25.5" customHeight="1"/>
    <row r="164" s="28" customFormat="1" ht="25.5" customHeight="1"/>
    <row r="165" s="28" customFormat="1" ht="25.5" customHeight="1"/>
    <row r="166" s="28" customFormat="1" ht="25.5" customHeight="1"/>
    <row r="167" s="28" customFormat="1" ht="25.5" customHeight="1"/>
    <row r="168" s="28" customFormat="1" ht="25.5" customHeight="1"/>
    <row r="169" s="28" customFormat="1" ht="25.5" customHeight="1"/>
    <row r="170" s="28" customFormat="1" ht="25.5" customHeight="1"/>
    <row r="171" s="28" customFormat="1" ht="25.5" customHeight="1"/>
    <row r="172" s="28" customFormat="1" ht="25.5" customHeight="1"/>
    <row r="173" s="28" customFormat="1" ht="25.5" customHeight="1"/>
    <row r="174" s="28" customFormat="1" ht="25.5" customHeight="1"/>
    <row r="175" s="28" customFormat="1" ht="25.5" customHeight="1"/>
    <row r="176" s="28" customFormat="1" ht="25.5" customHeight="1"/>
    <row r="177" s="28" customFormat="1" ht="25.5" customHeight="1"/>
    <row r="178" s="28" customFormat="1" ht="25.5" customHeight="1"/>
    <row r="179" s="28" customFormat="1" ht="25.5" customHeight="1"/>
    <row r="180" s="28" customFormat="1" ht="25.5" customHeight="1"/>
    <row r="181" s="28" customFormat="1" ht="25.5" customHeight="1"/>
    <row r="182" s="28" customFormat="1" ht="25.5" customHeight="1"/>
    <row r="183" s="28" customFormat="1" ht="25.5" customHeight="1"/>
    <row r="184" s="28" customFormat="1" ht="25.5" customHeight="1"/>
    <row r="185" s="28" customFormat="1" ht="25.5" customHeight="1"/>
    <row r="186" s="28" customFormat="1" ht="25.5" customHeight="1"/>
    <row r="187" s="28" customFormat="1" ht="25.5" customHeight="1"/>
    <row r="188" s="28" customFormat="1" ht="25.5" customHeight="1"/>
    <row r="189" s="28" customFormat="1" ht="25.5" customHeight="1"/>
    <row r="190" s="28" customFormat="1" ht="25.5" customHeight="1"/>
    <row r="191" s="28" customFormat="1" ht="25.5" customHeight="1"/>
    <row r="192" s="28" customFormat="1" ht="25.5" customHeight="1"/>
    <row r="193" s="28" customFormat="1" ht="25.5" customHeight="1"/>
    <row r="194" s="28" customFormat="1" ht="25.5" customHeight="1"/>
    <row r="195" s="28" customFormat="1" ht="25.5" customHeight="1"/>
    <row r="196" s="28" customFormat="1" ht="25.5" customHeight="1"/>
    <row r="197" s="28" customFormat="1" ht="25.5" customHeight="1"/>
    <row r="198" s="28" customFormat="1" ht="25.5" customHeight="1"/>
    <row r="199" s="28" customFormat="1" ht="25.5" customHeight="1"/>
    <row r="200" s="28" customFormat="1" ht="25.5" customHeight="1"/>
    <row r="201" s="28" customFormat="1" ht="25.5" customHeight="1"/>
    <row r="202" s="28" customFormat="1" ht="25.5" customHeight="1"/>
    <row r="203" s="28" customFormat="1" ht="25.5" customHeight="1"/>
    <row r="204" s="28" customFormat="1" ht="25.5" customHeight="1"/>
    <row r="205" s="28" customFormat="1" ht="25.5" customHeight="1"/>
    <row r="206" s="28" customFormat="1" ht="25.5" customHeight="1"/>
    <row r="207" s="28" customFormat="1" ht="25.5" customHeight="1"/>
    <row r="208" s="28" customFormat="1" ht="25.5" customHeight="1"/>
    <row r="209" s="28" customFormat="1" ht="25.5" customHeight="1"/>
    <row r="210" s="28" customFormat="1" ht="25.5" customHeight="1"/>
    <row r="211" s="28" customFormat="1" ht="25.5" customHeight="1"/>
    <row r="212" s="28" customFormat="1" ht="25.5" customHeight="1"/>
    <row r="213" s="28" customFormat="1" ht="25.5" customHeight="1"/>
    <row r="214" s="28" customFormat="1" ht="25.5" customHeight="1"/>
    <row r="215" s="28" customFormat="1" ht="25.5" customHeight="1"/>
    <row r="216" s="28" customFormat="1" ht="25.5" customHeight="1"/>
    <row r="217" s="28" customFormat="1" ht="25.5" customHeight="1"/>
    <row r="218" s="28" customFormat="1" ht="25.5" customHeight="1"/>
    <row r="219" s="28" customFormat="1" ht="25.5" customHeight="1"/>
    <row r="220" s="28" customFormat="1" ht="25.5" customHeight="1"/>
    <row r="221" s="28" customFormat="1" ht="25.5" customHeight="1"/>
    <row r="222" s="28" customFormat="1" ht="25.5" customHeight="1"/>
    <row r="223" s="28" customFormat="1" ht="25.5" customHeight="1"/>
    <row r="224" s="28" customFormat="1" ht="25.5" customHeight="1"/>
    <row r="225" s="28" customFormat="1" ht="25.5" customHeight="1"/>
    <row r="226" s="28" customFormat="1" ht="25.5" customHeight="1"/>
    <row r="227" s="28" customFormat="1" ht="25.5" customHeight="1"/>
    <row r="228" s="28" customFormat="1" ht="25.5" customHeight="1"/>
    <row r="229" s="28" customFormat="1" ht="25.5" customHeight="1"/>
    <row r="230" s="28" customFormat="1" ht="25.5" customHeight="1"/>
    <row r="231" s="28" customFormat="1" ht="25.5" customHeight="1"/>
    <row r="232" s="28" customFormat="1" ht="25.5" customHeight="1"/>
    <row r="233" s="28" customFormat="1" ht="25.5" customHeight="1"/>
    <row r="234" s="28" customFormat="1" ht="25.5" customHeight="1"/>
    <row r="235" s="28" customFormat="1" ht="25.5" customHeight="1"/>
    <row r="236" s="28" customFormat="1" ht="25.5" customHeight="1"/>
    <row r="237" s="28" customFormat="1" ht="25.5" customHeight="1"/>
    <row r="238" s="28" customFormat="1" ht="25.5" customHeight="1"/>
    <row r="239" s="28" customFormat="1" ht="25.5" customHeight="1"/>
    <row r="240" s="28" customFormat="1" ht="25.5" customHeight="1"/>
    <row r="241" s="28" customFormat="1" ht="25.5" customHeight="1"/>
    <row r="242" s="28" customFormat="1" ht="25.5" customHeight="1"/>
    <row r="243" s="28" customFormat="1" ht="25.5" customHeight="1"/>
    <row r="244" s="28" customFormat="1" ht="25.5" customHeight="1"/>
    <row r="245" s="28" customFormat="1" ht="25.5" customHeight="1"/>
    <row r="246" s="28" customFormat="1" ht="25.5" customHeight="1"/>
    <row r="247" s="28" customFormat="1" ht="25.5" customHeight="1"/>
    <row r="248" s="28" customFormat="1" ht="25.5" customHeight="1"/>
    <row r="249" s="28" customFormat="1" ht="25.5" customHeight="1"/>
    <row r="250" s="28" customFormat="1" ht="25.5" customHeight="1"/>
    <row r="251" s="28" customFormat="1" ht="25.5" customHeight="1"/>
    <row r="252" s="28" customFormat="1" ht="25.5" customHeight="1"/>
    <row r="253" s="28" customFormat="1" ht="25.5" customHeight="1"/>
    <row r="254" s="28" customFormat="1" ht="25.5" customHeight="1"/>
    <row r="255" s="28" customFormat="1" ht="25.5" customHeight="1"/>
    <row r="256" s="28" customFormat="1" ht="25.5" customHeight="1"/>
    <row r="257" s="28" customFormat="1" ht="25.5" customHeight="1"/>
    <row r="258" s="28" customFormat="1" ht="25.5" customHeight="1"/>
    <row r="259" s="28" customFormat="1" ht="25.5" customHeight="1"/>
    <row r="260" s="28" customFormat="1" ht="25.5" customHeight="1"/>
    <row r="261" s="28" customFormat="1" ht="25.5" customHeight="1"/>
    <row r="262" s="28" customFormat="1" ht="25.5" customHeight="1"/>
    <row r="263" s="28" customFormat="1" ht="25.5" customHeight="1"/>
    <row r="264" s="28" customFormat="1" ht="25.5" customHeight="1"/>
    <row r="265" s="28" customFormat="1" ht="25.5" customHeight="1"/>
    <row r="266" s="28" customFormat="1" ht="25.5" customHeight="1"/>
    <row r="267" s="28" customFormat="1" ht="25.5" customHeight="1"/>
    <row r="268" s="28" customFormat="1" ht="25.5" customHeight="1"/>
    <row r="269" s="28" customFormat="1" ht="25.5" customHeight="1"/>
    <row r="270" s="28" customFormat="1" ht="25.5" customHeight="1"/>
    <row r="271" s="28" customFormat="1" ht="25.5" customHeight="1"/>
    <row r="272" s="28" customFormat="1" ht="25.5" customHeight="1"/>
    <row r="273" s="28" customFormat="1" ht="25.5" customHeight="1"/>
    <row r="274" s="28" customFormat="1" ht="25.5" customHeight="1"/>
    <row r="275" s="28" customFormat="1" ht="25.5" customHeight="1"/>
    <row r="276" s="28" customFormat="1" ht="25.5" customHeight="1"/>
    <row r="277" s="28" customFormat="1" ht="25.5" customHeight="1"/>
    <row r="278" s="28" customFormat="1" ht="25.5" customHeight="1"/>
    <row r="279" s="28" customFormat="1" ht="25.5" customHeight="1"/>
    <row r="280" s="28" customFormat="1" ht="25.5" customHeight="1"/>
    <row r="281" s="28" customFormat="1" ht="25.5" customHeight="1"/>
    <row r="282" s="28" customFormat="1" ht="25.5" customHeight="1"/>
    <row r="283" s="28" customFormat="1" ht="25.5" customHeight="1"/>
    <row r="284" s="28" customFormat="1" ht="25.5" customHeight="1"/>
    <row r="285" s="28" customFormat="1" ht="25.5" customHeight="1"/>
    <row r="286" s="28" customFormat="1" ht="25.5" customHeight="1"/>
    <row r="287" s="28" customFormat="1" ht="25.5" customHeight="1"/>
    <row r="288" s="28" customFormat="1" ht="25.5" customHeight="1"/>
    <row r="289" s="28" customFormat="1" ht="25.5" customHeight="1"/>
    <row r="290" s="28" customFormat="1" ht="25.5" customHeight="1"/>
    <row r="291" s="28" customFormat="1" ht="25.5" customHeight="1"/>
    <row r="292" s="28" customFormat="1" ht="25.5" customHeight="1"/>
    <row r="293" s="28" customFormat="1" ht="25.5" customHeight="1"/>
    <row r="294" s="28" customFormat="1" ht="25.5" customHeight="1"/>
    <row r="295" s="28" customFormat="1" ht="25.5" customHeight="1"/>
    <row r="296" s="28" customFormat="1" ht="25.5" customHeight="1"/>
    <row r="297" s="28" customFormat="1" ht="25.5" customHeight="1"/>
    <row r="298" s="28" customFormat="1" ht="25.5" customHeight="1"/>
    <row r="299" s="28" customFormat="1" ht="25.5" customHeight="1"/>
    <row r="300" s="28" customFormat="1" ht="25.5" customHeight="1"/>
    <row r="301" s="28" customFormat="1" ht="25.5" customHeight="1"/>
    <row r="302" s="28" customFormat="1" ht="25.5" customHeight="1"/>
    <row r="303" s="28" customFormat="1" ht="25.5" customHeight="1"/>
    <row r="304" s="28" customFormat="1" ht="25.5" customHeight="1"/>
    <row r="305" s="28" customFormat="1" ht="25.5" customHeight="1"/>
    <row r="306" s="28" customFormat="1" ht="25.5" customHeight="1"/>
    <row r="307" s="28" customFormat="1" ht="25.5" customHeight="1"/>
    <row r="308" s="28" customFormat="1" ht="25.5" customHeight="1"/>
    <row r="309" s="28" customFormat="1" ht="25.5" customHeight="1"/>
    <row r="310" s="28" customFormat="1" ht="25.5" customHeight="1"/>
    <row r="311" s="28" customFormat="1" ht="25.5" customHeight="1"/>
    <row r="312" s="28" customFormat="1" ht="25.5" customHeight="1"/>
    <row r="313" s="28" customFormat="1" ht="25.5" customHeight="1"/>
    <row r="314" s="28" customFormat="1" ht="25.5" customHeight="1"/>
    <row r="315" s="28" customFormat="1" ht="25.5" customHeight="1"/>
    <row r="316" s="28" customFormat="1" ht="25.5" customHeight="1"/>
    <row r="317" s="28" customFormat="1" ht="25.5" customHeight="1"/>
    <row r="318" s="28" customFormat="1" ht="25.5" customHeight="1"/>
    <row r="319" s="28" customFormat="1" ht="25.5" customHeight="1"/>
    <row r="320" s="28" customFormat="1" ht="25.5" customHeight="1"/>
    <row r="321" s="28" customFormat="1" ht="25.5" customHeight="1"/>
    <row r="322" s="28" customFormat="1" ht="25.5" customHeight="1"/>
    <row r="323" s="28" customFormat="1" ht="25.5" customHeight="1"/>
    <row r="324" s="28" customFormat="1" ht="25.5" customHeight="1"/>
    <row r="325" s="28" customFormat="1" ht="25.5" customHeight="1"/>
    <row r="326" s="28" customFormat="1" ht="25.5" customHeight="1"/>
    <row r="327" s="28" customFormat="1" ht="25.5" customHeight="1"/>
    <row r="328" s="28" customFormat="1" ht="25.5" customHeight="1"/>
    <row r="329" s="28" customFormat="1" ht="25.5" customHeight="1"/>
    <row r="330" s="28" customFormat="1" ht="25.5" customHeight="1"/>
    <row r="331" s="28" customFormat="1" ht="25.5" customHeight="1"/>
    <row r="332" s="28" customFormat="1" ht="25.5" customHeight="1"/>
    <row r="333" s="28" customFormat="1" ht="25.5" customHeight="1"/>
    <row r="334" s="28" customFormat="1" ht="25.5" customHeight="1"/>
    <row r="335" s="28" customFormat="1" ht="25.5" customHeight="1"/>
    <row r="336" s="28" customFormat="1" ht="25.5" customHeight="1"/>
    <row r="337" s="28" customFormat="1" ht="25.5" customHeight="1"/>
    <row r="338" s="28" customFormat="1" ht="25.5" customHeight="1"/>
    <row r="339" s="28" customFormat="1" ht="25.5" customHeight="1"/>
    <row r="340" s="28" customFormat="1" ht="25.5" customHeight="1"/>
    <row r="341" s="28" customFormat="1" ht="25.5" customHeight="1"/>
    <row r="342" s="28" customFormat="1" ht="25.5" customHeight="1"/>
    <row r="343" s="28" customFormat="1" ht="25.5" customHeight="1"/>
    <row r="344" s="28" customFormat="1" ht="25.5" customHeight="1"/>
    <row r="345" s="28" customFormat="1" ht="25.5" customHeight="1"/>
    <row r="346" s="28" customFormat="1" ht="25.5" customHeight="1"/>
    <row r="347" s="28" customFormat="1" ht="25.5" customHeight="1"/>
    <row r="348" s="28" customFormat="1" ht="25.5" customHeight="1"/>
    <row r="349" s="28" customFormat="1" ht="25.5" customHeight="1"/>
    <row r="350" s="28" customFormat="1" ht="25.5" customHeight="1"/>
    <row r="351" s="28" customFormat="1" ht="25.5" customHeight="1"/>
    <row r="352" s="28" customFormat="1" ht="25.5" customHeight="1"/>
    <row r="353" s="28" customFormat="1" ht="25.5" customHeight="1"/>
    <row r="354" s="28" customFormat="1" ht="25.5" customHeight="1"/>
    <row r="355" s="28" customFormat="1" ht="25.5" customHeight="1"/>
    <row r="356" s="28" customFormat="1" ht="25.5" customHeight="1"/>
    <row r="357" s="28" customFormat="1" ht="25.5" customHeight="1"/>
    <row r="358" s="28" customFormat="1" ht="25.5" customHeight="1"/>
    <row r="359" s="28" customFormat="1" ht="25.5" customHeight="1"/>
    <row r="360" s="28" customFormat="1" ht="25.5" customHeight="1"/>
    <row r="361" s="28" customFormat="1" ht="25.5" customHeight="1"/>
    <row r="362" s="28" customFormat="1" ht="25.5" customHeight="1"/>
    <row r="363" s="28" customFormat="1" ht="25.5" customHeight="1"/>
    <row r="364" s="28" customFormat="1" ht="25.5" customHeight="1"/>
    <row r="365" s="28" customFormat="1" ht="25.5" customHeight="1"/>
    <row r="366" s="28" customFormat="1" ht="25.5" customHeight="1"/>
    <row r="367" s="28" customFormat="1" ht="25.5" customHeight="1"/>
    <row r="368" s="28" customFormat="1" ht="25.5" customHeight="1"/>
    <row r="369" s="28" customFormat="1" ht="25.5" customHeight="1"/>
    <row r="370" s="28" customFormat="1" ht="25.5" customHeight="1"/>
    <row r="371" s="28" customFormat="1" ht="25.5" customHeight="1"/>
    <row r="372" s="28" customFormat="1" ht="25.5" customHeight="1"/>
    <row r="373" s="28" customFormat="1" ht="25.5" customHeight="1"/>
    <row r="374" s="28" customFormat="1" ht="25.5" customHeight="1"/>
    <row r="375" s="28" customFormat="1" ht="25.5" customHeight="1"/>
    <row r="376" s="28" customFormat="1" ht="25.5" customHeight="1"/>
    <row r="377" s="28" customFormat="1" ht="25.5" customHeight="1"/>
    <row r="378" s="28" customFormat="1" ht="25.5" customHeight="1"/>
    <row r="379" s="28" customFormat="1" ht="25.5" customHeight="1"/>
    <row r="380" s="28" customFormat="1" ht="25.5" customHeight="1"/>
    <row r="381" s="28" customFormat="1" ht="25.5" customHeight="1"/>
    <row r="382" s="28" customFormat="1" ht="25.5" customHeight="1"/>
    <row r="383" s="28" customFormat="1" ht="25.5" customHeight="1"/>
    <row r="384" s="28" customFormat="1" ht="25.5" customHeight="1"/>
    <row r="385" s="28" customFormat="1" ht="25.5" customHeight="1"/>
    <row r="386" s="28" customFormat="1" ht="25.5" customHeight="1"/>
    <row r="387" s="28" customFormat="1" ht="25.5" customHeight="1"/>
    <row r="388" s="28" customFormat="1" ht="25.5" customHeight="1"/>
    <row r="389" s="28" customFormat="1" ht="25.5" customHeight="1"/>
    <row r="390" s="28" customFormat="1" ht="25.5" customHeight="1"/>
    <row r="391" s="28" customFormat="1" ht="25.5" customHeight="1"/>
    <row r="392" s="28" customFormat="1" ht="25.5" customHeight="1"/>
    <row r="393" s="28" customFormat="1" ht="25.5" customHeight="1"/>
    <row r="394" s="28" customFormat="1" ht="25.5" customHeight="1"/>
    <row r="395" s="28" customFormat="1" ht="25.5" customHeight="1"/>
    <row r="396" s="28" customFormat="1" ht="25.5" customHeight="1"/>
    <row r="397" s="28" customFormat="1" ht="25.5" customHeight="1"/>
    <row r="398" s="28" customFormat="1" ht="25.5" customHeight="1"/>
    <row r="399" s="28" customFormat="1" ht="25.5" customHeight="1"/>
    <row r="400" s="28" customFormat="1" ht="25.5" customHeight="1"/>
    <row r="401" s="28" customFormat="1" ht="25.5" customHeight="1"/>
    <row r="402" s="28" customFormat="1" ht="25.5" customHeight="1"/>
    <row r="403" s="28" customFormat="1" ht="25.5" customHeight="1"/>
    <row r="404" s="28" customFormat="1" ht="25.5" customHeight="1"/>
    <row r="405" s="28" customFormat="1" ht="25.5" customHeight="1"/>
    <row r="406" s="28" customFormat="1" ht="25.5" customHeight="1"/>
    <row r="407" s="28" customFormat="1" ht="25.5" customHeight="1"/>
    <row r="408" s="28" customFormat="1" ht="25.5" customHeight="1"/>
    <row r="409" s="28" customFormat="1" ht="25.5" customHeight="1"/>
    <row r="410" s="28" customFormat="1" ht="25.5" customHeight="1"/>
    <row r="411" s="28" customFormat="1" ht="25.5" customHeight="1"/>
    <row r="412" s="28" customFormat="1" ht="25.5" customHeight="1"/>
    <row r="413" s="28" customFormat="1" ht="25.5" customHeight="1"/>
    <row r="414" s="28" customFormat="1" ht="25.5" customHeight="1"/>
    <row r="415" s="28" customFormat="1" ht="25.5" customHeight="1"/>
    <row r="416" s="28" customFormat="1" ht="25.5" customHeight="1"/>
    <row r="417" s="28" customFormat="1" ht="25.5" customHeight="1"/>
    <row r="418" s="28" customFormat="1" ht="25.5" customHeight="1"/>
    <row r="419" s="28" customFormat="1" ht="25.5" customHeight="1"/>
    <row r="420" s="28" customFormat="1" ht="25.5" customHeight="1"/>
    <row r="421" s="28" customFormat="1" ht="25.5" customHeight="1"/>
    <row r="422" s="28" customFormat="1" ht="25.5" customHeight="1"/>
    <row r="423" s="28" customFormat="1" ht="25.5" customHeight="1"/>
    <row r="424" s="28" customFormat="1" ht="25.5" customHeight="1"/>
    <row r="425" s="28" customFormat="1" ht="25.5" customHeight="1"/>
    <row r="426" s="28" customFormat="1" ht="25.5" customHeight="1"/>
    <row r="427" s="28" customFormat="1" ht="25.5" customHeight="1"/>
    <row r="428" s="28" customFormat="1" ht="25.5" customHeight="1"/>
    <row r="429" s="28" customFormat="1" ht="25.5" customHeight="1"/>
    <row r="430" s="28" customFormat="1" ht="25.5" customHeight="1"/>
    <row r="431" s="28" customFormat="1" ht="25.5" customHeight="1"/>
    <row r="432" s="28" customFormat="1" ht="25.5" customHeight="1"/>
    <row r="433" s="28" customFormat="1" ht="25.5" customHeight="1"/>
    <row r="434" s="28" customFormat="1" ht="25.5" customHeight="1"/>
    <row r="435" s="28" customFormat="1" ht="25.5" customHeight="1"/>
    <row r="436" s="28" customFormat="1" ht="25.5" customHeight="1"/>
    <row r="437" s="28" customFormat="1" ht="25.5" customHeight="1"/>
    <row r="438" s="28" customFormat="1" ht="25.5" customHeight="1"/>
    <row r="439" s="28" customFormat="1" ht="25.5" customHeight="1"/>
    <row r="440" s="28" customFormat="1" ht="25.5" customHeight="1"/>
    <row r="441" s="28" customFormat="1" ht="25.5" customHeight="1"/>
    <row r="442" s="28" customFormat="1" ht="25.5" customHeight="1"/>
    <row r="443" s="28" customFormat="1" ht="25.5" customHeight="1"/>
    <row r="444" s="28" customFormat="1" ht="25.5" customHeight="1"/>
    <row r="445" s="28" customFormat="1" ht="25.5" customHeight="1"/>
    <row r="446" s="28" customFormat="1" ht="25.5" customHeight="1"/>
    <row r="447" s="28" customFormat="1" ht="25.5" customHeight="1"/>
    <row r="448" s="28" customFormat="1" ht="25.5" customHeight="1"/>
    <row r="449" s="28" customFormat="1" ht="25.5" customHeight="1"/>
    <row r="450" s="28" customFormat="1" ht="25.5" customHeight="1"/>
    <row r="451" s="28" customFormat="1" ht="25.5" customHeight="1"/>
    <row r="452" s="28" customFormat="1" ht="25.5" customHeight="1"/>
    <row r="453" s="28" customFormat="1" ht="25.5" customHeight="1"/>
    <row r="454" s="28" customFormat="1" ht="25.5" customHeight="1"/>
    <row r="455" s="28" customFormat="1" ht="25.5" customHeight="1"/>
    <row r="456" s="28" customFormat="1" ht="25.5" customHeight="1"/>
    <row r="457" s="28" customFormat="1" ht="25.5" customHeight="1"/>
    <row r="458" s="28" customFormat="1" ht="25.5" customHeight="1"/>
    <row r="459" s="28" customFormat="1" ht="25.5" customHeight="1"/>
    <row r="460" s="28" customFormat="1" ht="25.5" customHeight="1"/>
    <row r="461" s="28" customFormat="1" ht="25.5" customHeight="1"/>
    <row r="462" s="28" customFormat="1" ht="25.5" customHeight="1"/>
    <row r="463" s="28" customFormat="1" ht="25.5" customHeight="1"/>
    <row r="464" s="28" customFormat="1" ht="25.5" customHeight="1"/>
    <row r="465" s="28" customFormat="1" ht="25.5" customHeight="1"/>
    <row r="466" s="28" customFormat="1" ht="25.5" customHeight="1"/>
    <row r="467" s="28" customFormat="1" ht="25.5" customHeight="1"/>
    <row r="468" s="28" customFormat="1" ht="25.5" customHeight="1"/>
    <row r="469" s="28" customFormat="1" ht="25.5" customHeight="1"/>
    <row r="470" s="28" customFormat="1" ht="25.5" customHeight="1"/>
    <row r="471" s="28" customFormat="1" ht="25.5" customHeight="1"/>
    <row r="472" s="28" customFormat="1" ht="25.5" customHeight="1"/>
    <row r="473" s="28" customFormat="1" ht="25.5" customHeight="1"/>
    <row r="474" s="28" customFormat="1" ht="25.5" customHeight="1"/>
    <row r="475" s="28" customFormat="1" ht="25.5" customHeight="1"/>
    <row r="476" s="28" customFormat="1" ht="25.5" customHeight="1"/>
    <row r="477" s="28" customFormat="1" ht="25.5" customHeight="1"/>
    <row r="478" s="28" customFormat="1" ht="25.5" customHeight="1"/>
    <row r="479" s="28" customFormat="1" ht="25.5" customHeight="1"/>
    <row r="480" s="28" customFormat="1" ht="25.5" customHeight="1"/>
    <row r="481" s="28" customFormat="1" ht="25.5" customHeight="1"/>
    <row r="482" s="28" customFormat="1" ht="25.5" customHeight="1"/>
    <row r="483" s="28" customFormat="1" ht="25.5" customHeight="1"/>
    <row r="484" s="28" customFormat="1" ht="25.5" customHeight="1"/>
    <row r="485" s="28" customFormat="1" ht="25.5" customHeight="1"/>
    <row r="486" s="28" customFormat="1" ht="25.5" customHeight="1"/>
    <row r="487" s="28" customFormat="1" ht="25.5" customHeight="1"/>
    <row r="488" s="28" customFormat="1" ht="25.5" customHeight="1"/>
    <row r="489" s="28" customFormat="1" ht="25.5" customHeight="1"/>
    <row r="490" s="28" customFormat="1" ht="25.5" customHeight="1"/>
    <row r="491" s="28" customFormat="1" ht="25.5" customHeight="1"/>
    <row r="492" s="28" customFormat="1" ht="25.5" customHeight="1"/>
    <row r="493" s="28" customFormat="1" ht="25.5" customHeight="1"/>
    <row r="494" s="28" customFormat="1" ht="25.5" customHeight="1"/>
    <row r="495" s="28" customFormat="1" ht="25.5" customHeight="1"/>
    <row r="496" s="28" customFormat="1" ht="25.5" customHeight="1"/>
    <row r="497" s="28" customFormat="1" ht="25.5" customHeight="1"/>
    <row r="498" s="28" customFormat="1" ht="25.5" customHeight="1"/>
    <row r="499" s="28" customFormat="1" ht="25.5" customHeight="1"/>
    <row r="500" s="28" customFormat="1" ht="25.5" customHeight="1"/>
    <row r="501" s="28" customFormat="1" ht="25.5" customHeight="1"/>
    <row r="502" s="28" customFormat="1" ht="25.5" customHeight="1"/>
    <row r="503" s="28" customFormat="1" ht="25.5" customHeight="1"/>
    <row r="504" s="28" customFormat="1" ht="25.5" customHeight="1"/>
    <row r="505" s="28" customFormat="1" ht="25.5" customHeight="1"/>
    <row r="506" s="28" customFormat="1" ht="25.5" customHeight="1"/>
    <row r="507" s="28" customFormat="1" ht="25.5" customHeight="1"/>
    <row r="508" s="28" customFormat="1" ht="25.5" customHeight="1"/>
    <row r="509" s="28" customFormat="1" ht="25.5" customHeight="1"/>
    <row r="510" s="28" customFormat="1" ht="25.5" customHeight="1"/>
    <row r="511" s="28" customFormat="1" ht="25.5" customHeight="1"/>
    <row r="512" s="28" customFormat="1" ht="25.5" customHeight="1"/>
    <row r="513" s="28" customFormat="1" ht="25.5" customHeight="1"/>
    <row r="514" s="28" customFormat="1" ht="25.5" customHeight="1"/>
    <row r="515" s="28" customFormat="1" ht="25.5" customHeight="1"/>
    <row r="516" s="28" customFormat="1" ht="25.5" customHeight="1"/>
    <row r="517" s="28" customFormat="1" ht="25.5" customHeight="1"/>
    <row r="518" s="28" customFormat="1" ht="25.5" customHeight="1"/>
    <row r="519" s="28" customFormat="1" ht="25.5" customHeight="1"/>
    <row r="520" s="28" customFormat="1" ht="25.5" customHeight="1"/>
    <row r="521" s="28" customFormat="1" ht="25.5" customHeight="1"/>
    <row r="522" s="28" customFormat="1" ht="25.5" customHeight="1"/>
    <row r="523" s="28" customFormat="1" ht="25.5" customHeight="1"/>
  </sheetData>
  <mergeCells count="6">
    <mergeCell ref="A64:B64"/>
    <mergeCell ref="A3:E3"/>
    <mergeCell ref="B7:C7"/>
    <mergeCell ref="B11:C11"/>
    <mergeCell ref="A39:B39"/>
    <mergeCell ref="B42:C42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04"/>
  <sheetViews>
    <sheetView topLeftCell="A40" workbookViewId="0">
      <selection activeCell="C37" sqref="C37"/>
    </sheetView>
  </sheetViews>
  <sheetFormatPr defaultRowHeight="15"/>
  <cols>
    <col min="2" max="2" width="11" bestFit="1" customWidth="1"/>
    <col min="3" max="3" width="16.28515625" customWidth="1"/>
    <col min="4" max="4" width="30.5703125" customWidth="1"/>
    <col min="5" max="5" width="36.85546875" customWidth="1"/>
  </cols>
  <sheetData>
    <row r="1" spans="1:6">
      <c r="A1" s="1" t="s">
        <v>10</v>
      </c>
      <c r="B1" s="1"/>
      <c r="C1" s="1"/>
      <c r="D1" s="1"/>
      <c r="E1" s="2"/>
    </row>
    <row r="2" spans="1:6">
      <c r="A2" s="1" t="s">
        <v>11</v>
      </c>
      <c r="B2" s="1"/>
      <c r="C2" s="1"/>
      <c r="D2" s="1"/>
      <c r="E2" s="2"/>
    </row>
    <row r="3" spans="1:6">
      <c r="A3" s="190" t="s">
        <v>57</v>
      </c>
      <c r="B3" s="190"/>
      <c r="C3" s="190"/>
      <c r="D3" s="190"/>
      <c r="E3" s="190"/>
    </row>
    <row r="4" spans="1:6" ht="15.75" thickBot="1">
      <c r="A4" s="121"/>
      <c r="B4" s="121"/>
      <c r="C4" s="121"/>
      <c r="D4" s="121"/>
      <c r="E4" s="121"/>
    </row>
    <row r="5" spans="1:6">
      <c r="A5" s="4" t="s">
        <v>0</v>
      </c>
      <c r="B5" s="5" t="s">
        <v>1</v>
      </c>
      <c r="C5" s="5" t="s">
        <v>2</v>
      </c>
      <c r="D5" s="5" t="s">
        <v>3</v>
      </c>
      <c r="E5" s="6" t="s">
        <v>4</v>
      </c>
    </row>
    <row r="6" spans="1:6">
      <c r="A6" s="7"/>
      <c r="B6" s="8"/>
      <c r="C6" s="8"/>
      <c r="D6" s="8"/>
      <c r="E6" s="9"/>
    </row>
    <row r="7" spans="1:6" ht="36" customHeight="1">
      <c r="A7" s="10" t="s">
        <v>5</v>
      </c>
      <c r="B7" s="186" t="s">
        <v>6</v>
      </c>
      <c r="C7" s="187"/>
      <c r="D7" s="11"/>
      <c r="E7" s="12"/>
    </row>
    <row r="8" spans="1:6" ht="25.5">
      <c r="A8" s="13">
        <v>1</v>
      </c>
      <c r="B8" s="71" t="s">
        <v>292</v>
      </c>
      <c r="C8" s="15">
        <v>350914</v>
      </c>
      <c r="D8" s="122" t="s">
        <v>13</v>
      </c>
      <c r="E8" s="17" t="s">
        <v>21</v>
      </c>
    </row>
    <row r="9" spans="1:6" ht="25.5" customHeight="1">
      <c r="A9" s="29">
        <v>2</v>
      </c>
      <c r="B9" s="123">
        <v>43964</v>
      </c>
      <c r="C9" s="50">
        <v>338972</v>
      </c>
      <c r="D9" s="30" t="s">
        <v>14</v>
      </c>
      <c r="E9" s="17" t="s">
        <v>21</v>
      </c>
    </row>
    <row r="10" spans="1:6">
      <c r="A10" s="29"/>
      <c r="B10" s="54" t="s">
        <v>15</v>
      </c>
      <c r="C10" s="31">
        <f>C8+C9</f>
        <v>689886</v>
      </c>
      <c r="D10" s="30"/>
      <c r="E10" s="17"/>
    </row>
    <row r="11" spans="1:6" ht="36" customHeight="1">
      <c r="A11" s="18" t="s">
        <v>7</v>
      </c>
      <c r="B11" s="186" t="s">
        <v>16</v>
      </c>
      <c r="C11" s="187"/>
      <c r="D11" s="19"/>
      <c r="E11" s="20"/>
    </row>
    <row r="12" spans="1:6">
      <c r="A12" s="51">
        <v>1</v>
      </c>
      <c r="B12" s="102">
        <v>43956</v>
      </c>
      <c r="C12" s="52">
        <v>213.84</v>
      </c>
      <c r="D12" s="37" t="s">
        <v>133</v>
      </c>
      <c r="E12" s="37" t="s">
        <v>293</v>
      </c>
      <c r="F12" s="22"/>
    </row>
    <row r="13" spans="1:6">
      <c r="A13" s="51">
        <v>2</v>
      </c>
      <c r="B13" s="14" t="s">
        <v>294</v>
      </c>
      <c r="C13" s="15">
        <v>89.99</v>
      </c>
      <c r="D13" s="37" t="s">
        <v>133</v>
      </c>
      <c r="E13" s="17" t="s">
        <v>134</v>
      </c>
      <c r="F13" s="22"/>
    </row>
    <row r="14" spans="1:6">
      <c r="A14" s="51">
        <v>3</v>
      </c>
      <c r="B14" s="14" t="s">
        <v>295</v>
      </c>
      <c r="C14" s="15">
        <v>119</v>
      </c>
      <c r="D14" s="16" t="s">
        <v>296</v>
      </c>
      <c r="E14" s="17" t="s">
        <v>297</v>
      </c>
      <c r="F14" s="22"/>
    </row>
    <row r="15" spans="1:6">
      <c r="A15" s="51">
        <v>4</v>
      </c>
      <c r="B15" s="14" t="s">
        <v>295</v>
      </c>
      <c r="C15" s="15">
        <v>300</v>
      </c>
      <c r="D15" s="16" t="s">
        <v>298</v>
      </c>
      <c r="E15" s="17" t="s">
        <v>213</v>
      </c>
      <c r="F15" s="22"/>
    </row>
    <row r="16" spans="1:6">
      <c r="A16" s="51">
        <v>5</v>
      </c>
      <c r="B16" s="103" t="s">
        <v>295</v>
      </c>
      <c r="C16" s="15">
        <v>182.22</v>
      </c>
      <c r="D16" s="62" t="s">
        <v>299</v>
      </c>
      <c r="E16" s="104" t="s">
        <v>300</v>
      </c>
      <c r="F16" s="22"/>
    </row>
    <row r="17" spans="1:6">
      <c r="A17" s="51">
        <v>6</v>
      </c>
      <c r="B17" s="14" t="s">
        <v>302</v>
      </c>
      <c r="C17" s="15">
        <v>2727</v>
      </c>
      <c r="D17" s="16" t="s">
        <v>81</v>
      </c>
      <c r="E17" s="17" t="s">
        <v>303</v>
      </c>
      <c r="F17" s="22"/>
    </row>
    <row r="18" spans="1:6">
      <c r="A18" s="51">
        <v>7</v>
      </c>
      <c r="B18" s="14" t="s">
        <v>302</v>
      </c>
      <c r="C18" s="15">
        <v>406.26</v>
      </c>
      <c r="D18" s="16" t="s">
        <v>148</v>
      </c>
      <c r="E18" s="17" t="s">
        <v>34</v>
      </c>
      <c r="F18" s="22"/>
    </row>
    <row r="19" spans="1:6">
      <c r="A19" s="51">
        <v>8</v>
      </c>
      <c r="B19" s="14" t="s">
        <v>302</v>
      </c>
      <c r="C19" s="15">
        <v>138.86000000000001</v>
      </c>
      <c r="D19" s="16" t="s">
        <v>83</v>
      </c>
      <c r="E19" s="17" t="s">
        <v>340</v>
      </c>
      <c r="F19" s="22"/>
    </row>
    <row r="20" spans="1:6">
      <c r="A20" s="51">
        <v>9</v>
      </c>
      <c r="B20" s="14" t="s">
        <v>302</v>
      </c>
      <c r="C20" s="15">
        <v>3500</v>
      </c>
      <c r="D20" s="16" t="s">
        <v>304</v>
      </c>
      <c r="E20" s="17" t="s">
        <v>284</v>
      </c>
      <c r="F20" s="22"/>
    </row>
    <row r="21" spans="1:6">
      <c r="A21" s="51">
        <v>10</v>
      </c>
      <c r="B21" s="14" t="s">
        <v>305</v>
      </c>
      <c r="C21" s="15">
        <v>476</v>
      </c>
      <c r="D21" s="16" t="s">
        <v>103</v>
      </c>
      <c r="E21" s="17" t="s">
        <v>306</v>
      </c>
      <c r="F21" s="22"/>
    </row>
    <row r="22" spans="1:6">
      <c r="A22" s="51">
        <v>11</v>
      </c>
      <c r="B22" s="14" t="s">
        <v>305</v>
      </c>
      <c r="C22" s="15">
        <v>4197.8500000000004</v>
      </c>
      <c r="D22" s="16" t="s">
        <v>65</v>
      </c>
      <c r="E22" s="17" t="s">
        <v>66</v>
      </c>
      <c r="F22" s="22"/>
    </row>
    <row r="23" spans="1:6">
      <c r="A23" s="51">
        <v>12</v>
      </c>
      <c r="B23" s="14" t="s">
        <v>305</v>
      </c>
      <c r="C23" s="15">
        <v>4998</v>
      </c>
      <c r="D23" s="16" t="s">
        <v>307</v>
      </c>
      <c r="E23" s="17" t="s">
        <v>308</v>
      </c>
      <c r="F23" s="22"/>
    </row>
    <row r="24" spans="1:6">
      <c r="A24" s="51">
        <v>13</v>
      </c>
      <c r="B24" s="14" t="s">
        <v>305</v>
      </c>
      <c r="C24" s="15">
        <v>185.64</v>
      </c>
      <c r="D24" s="16" t="s">
        <v>307</v>
      </c>
      <c r="E24" s="17" t="s">
        <v>309</v>
      </c>
      <c r="F24" s="22"/>
    </row>
    <row r="25" spans="1:6" s="28" customFormat="1" ht="17.25" customHeight="1">
      <c r="A25" s="51">
        <v>14</v>
      </c>
      <c r="B25" s="14" t="s">
        <v>305</v>
      </c>
      <c r="C25" s="15">
        <v>331.84</v>
      </c>
      <c r="D25" s="16" t="s">
        <v>310</v>
      </c>
      <c r="E25" s="17" t="s">
        <v>341</v>
      </c>
      <c r="F25" s="27"/>
    </row>
    <row r="26" spans="1:6" s="28" customFormat="1" ht="17.25" customHeight="1">
      <c r="A26" s="51">
        <v>15</v>
      </c>
      <c r="B26" s="14" t="s">
        <v>305</v>
      </c>
      <c r="C26" s="15">
        <v>324.82</v>
      </c>
      <c r="D26" s="16" t="s">
        <v>274</v>
      </c>
      <c r="E26" s="17" t="s">
        <v>342</v>
      </c>
    </row>
    <row r="27" spans="1:6" s="28" customFormat="1" ht="15" customHeight="1">
      <c r="A27" s="51">
        <v>16</v>
      </c>
      <c r="B27" s="14" t="s">
        <v>305</v>
      </c>
      <c r="C27" s="15">
        <v>409.36</v>
      </c>
      <c r="D27" s="16" t="s">
        <v>103</v>
      </c>
      <c r="E27" s="17" t="s">
        <v>343</v>
      </c>
    </row>
    <row r="28" spans="1:6" ht="18" customHeight="1">
      <c r="A28" s="51">
        <v>17</v>
      </c>
      <c r="B28" s="14" t="s">
        <v>305</v>
      </c>
      <c r="C28" s="15">
        <v>618.61</v>
      </c>
      <c r="D28" s="16" t="s">
        <v>311</v>
      </c>
      <c r="E28" s="17" t="s">
        <v>312</v>
      </c>
    </row>
    <row r="29" spans="1:6">
      <c r="A29" s="51">
        <v>18</v>
      </c>
      <c r="B29" s="14" t="s">
        <v>305</v>
      </c>
      <c r="C29" s="15">
        <v>809.2</v>
      </c>
      <c r="D29" s="16" t="s">
        <v>124</v>
      </c>
      <c r="E29" s="17" t="s">
        <v>344</v>
      </c>
      <c r="F29" s="22"/>
    </row>
    <row r="30" spans="1:6">
      <c r="A30" s="51">
        <v>19</v>
      </c>
      <c r="B30" s="14" t="s">
        <v>314</v>
      </c>
      <c r="C30" s="15">
        <v>201.58</v>
      </c>
      <c r="D30" s="16" t="s">
        <v>132</v>
      </c>
      <c r="E30" s="17" t="s">
        <v>202</v>
      </c>
      <c r="F30" s="22"/>
    </row>
    <row r="31" spans="1:6">
      <c r="A31" s="51">
        <v>20</v>
      </c>
      <c r="B31" s="14" t="s">
        <v>314</v>
      </c>
      <c r="C31" s="15">
        <v>40</v>
      </c>
      <c r="D31" s="16" t="s">
        <v>315</v>
      </c>
      <c r="E31" s="17" t="s">
        <v>345</v>
      </c>
      <c r="F31" s="22"/>
    </row>
    <row r="32" spans="1:6">
      <c r="A32" s="51">
        <v>21</v>
      </c>
      <c r="B32" s="14" t="s">
        <v>316</v>
      </c>
      <c r="C32" s="15">
        <v>111</v>
      </c>
      <c r="D32" s="16" t="s">
        <v>33</v>
      </c>
      <c r="E32" s="17" t="s">
        <v>279</v>
      </c>
      <c r="F32" s="22"/>
    </row>
    <row r="33" spans="1:6">
      <c r="A33" s="51">
        <v>22</v>
      </c>
      <c r="B33" s="14" t="s">
        <v>316</v>
      </c>
      <c r="C33" s="15">
        <v>456</v>
      </c>
      <c r="D33" s="16" t="s">
        <v>33</v>
      </c>
      <c r="E33" s="17" t="s">
        <v>43</v>
      </c>
      <c r="F33" s="22"/>
    </row>
    <row r="34" spans="1:6">
      <c r="A34" s="51">
        <v>23</v>
      </c>
      <c r="B34" s="14" t="s">
        <v>317</v>
      </c>
      <c r="C34" s="15">
        <v>119</v>
      </c>
      <c r="D34" s="16" t="s">
        <v>296</v>
      </c>
      <c r="E34" s="17" t="s">
        <v>318</v>
      </c>
      <c r="F34" s="22"/>
    </row>
    <row r="35" spans="1:6">
      <c r="A35" s="51">
        <v>24</v>
      </c>
      <c r="B35" s="14" t="s">
        <v>317</v>
      </c>
      <c r="C35" s="15">
        <v>590.24</v>
      </c>
      <c r="D35" s="16" t="s">
        <v>319</v>
      </c>
      <c r="E35" s="17" t="s">
        <v>320</v>
      </c>
      <c r="F35" s="22"/>
    </row>
    <row r="36" spans="1:6">
      <c r="A36" s="137">
        <v>25</v>
      </c>
      <c r="B36" s="14" t="s">
        <v>317</v>
      </c>
      <c r="C36" s="15">
        <v>-508.85</v>
      </c>
      <c r="D36" s="16" t="s">
        <v>405</v>
      </c>
      <c r="E36" s="104" t="s">
        <v>331</v>
      </c>
      <c r="F36" s="22"/>
    </row>
    <row r="37" spans="1:6" ht="31.5" customHeight="1">
      <c r="A37" s="191" t="s">
        <v>8</v>
      </c>
      <c r="B37" s="198"/>
      <c r="C37" s="24">
        <f>SUM(C12:C36)</f>
        <v>21037.460000000006</v>
      </c>
      <c r="D37" s="25"/>
      <c r="E37" s="26"/>
      <c r="F37" s="22"/>
    </row>
    <row r="38" spans="1:6">
      <c r="A38" s="28"/>
      <c r="B38" s="28"/>
      <c r="C38" s="28"/>
      <c r="D38" s="28"/>
      <c r="E38" s="28"/>
      <c r="F38" s="22"/>
    </row>
    <row r="39" spans="1:6">
      <c r="A39" s="28"/>
      <c r="B39" s="28"/>
      <c r="C39" s="28"/>
      <c r="D39" s="28"/>
      <c r="E39" s="28"/>
      <c r="F39" s="22"/>
    </row>
    <row r="40" spans="1:6" ht="24.75" customHeight="1">
      <c r="A40" s="18" t="s">
        <v>9</v>
      </c>
      <c r="B40" s="186" t="s">
        <v>17</v>
      </c>
      <c r="C40" s="187"/>
      <c r="D40" s="19"/>
      <c r="E40" s="20"/>
      <c r="F40" s="22"/>
    </row>
    <row r="41" spans="1:6">
      <c r="A41" s="21">
        <v>1</v>
      </c>
      <c r="B41" s="14" t="s">
        <v>294</v>
      </c>
      <c r="C41" s="15">
        <v>345.1</v>
      </c>
      <c r="D41" s="16" t="s">
        <v>119</v>
      </c>
      <c r="E41" s="17" t="s">
        <v>346</v>
      </c>
      <c r="F41" s="22"/>
    </row>
    <row r="42" spans="1:6" s="28" customFormat="1" ht="14.25" customHeight="1">
      <c r="A42" s="21">
        <v>2</v>
      </c>
      <c r="B42" s="103" t="s">
        <v>294</v>
      </c>
      <c r="C42" s="15">
        <v>711.62</v>
      </c>
      <c r="D42" s="62" t="s">
        <v>153</v>
      </c>
      <c r="E42" s="104" t="s">
        <v>347</v>
      </c>
      <c r="F42" s="27"/>
    </row>
    <row r="43" spans="1:6" s="28" customFormat="1" ht="18" customHeight="1">
      <c r="A43" s="21">
        <v>3</v>
      </c>
      <c r="B43" s="103" t="s">
        <v>295</v>
      </c>
      <c r="C43" s="15">
        <v>202.3</v>
      </c>
      <c r="D43" s="62" t="s">
        <v>296</v>
      </c>
      <c r="E43" s="104" t="s">
        <v>297</v>
      </c>
    </row>
    <row r="44" spans="1:6" s="28" customFormat="1" ht="15.75" customHeight="1">
      <c r="A44" s="21">
        <v>4</v>
      </c>
      <c r="B44" s="103" t="s">
        <v>295</v>
      </c>
      <c r="C44" s="15">
        <v>303.3</v>
      </c>
      <c r="D44" s="62" t="s">
        <v>299</v>
      </c>
      <c r="E44" s="104" t="s">
        <v>300</v>
      </c>
    </row>
    <row r="45" spans="1:6" s="28" customFormat="1" ht="15.75" customHeight="1">
      <c r="A45" s="21">
        <v>5</v>
      </c>
      <c r="B45" s="14" t="s">
        <v>301</v>
      </c>
      <c r="C45" s="15">
        <v>107.19</v>
      </c>
      <c r="D45" s="16" t="s">
        <v>148</v>
      </c>
      <c r="E45" s="17" t="s">
        <v>34</v>
      </c>
    </row>
    <row r="46" spans="1:6" s="28" customFormat="1" ht="13.5" customHeight="1">
      <c r="A46" s="21">
        <v>6</v>
      </c>
      <c r="B46" s="14" t="s">
        <v>321</v>
      </c>
      <c r="C46" s="15">
        <v>1000</v>
      </c>
      <c r="D46" s="16" t="s">
        <v>115</v>
      </c>
      <c r="E46" s="17" t="s">
        <v>322</v>
      </c>
    </row>
    <row r="47" spans="1:6" s="28" customFormat="1" ht="15" customHeight="1">
      <c r="A47" s="21">
        <v>7</v>
      </c>
      <c r="B47" s="14" t="s">
        <v>321</v>
      </c>
      <c r="C47" s="15">
        <v>160</v>
      </c>
      <c r="D47" s="16" t="s">
        <v>238</v>
      </c>
      <c r="E47" s="17" t="s">
        <v>348</v>
      </c>
    </row>
    <row r="48" spans="1:6" s="28" customFormat="1" ht="18" customHeight="1">
      <c r="A48" s="21">
        <v>8</v>
      </c>
      <c r="B48" s="14" t="s">
        <v>302</v>
      </c>
      <c r="C48" s="15">
        <v>1173.22</v>
      </c>
      <c r="D48" s="16" t="s">
        <v>81</v>
      </c>
      <c r="E48" s="17" t="s">
        <v>303</v>
      </c>
    </row>
    <row r="49" spans="1:5" s="28" customFormat="1" ht="25.5" customHeight="1">
      <c r="A49" s="21">
        <v>9</v>
      </c>
      <c r="B49" s="71" t="s">
        <v>302</v>
      </c>
      <c r="C49" s="15">
        <v>222</v>
      </c>
      <c r="D49" s="122" t="s">
        <v>323</v>
      </c>
      <c r="E49" s="17" t="s">
        <v>349</v>
      </c>
    </row>
    <row r="50" spans="1:5" s="28" customFormat="1" ht="25.5" customHeight="1">
      <c r="A50" s="21">
        <v>10</v>
      </c>
      <c r="B50" s="71" t="s">
        <v>324</v>
      </c>
      <c r="C50" s="15">
        <v>864</v>
      </c>
      <c r="D50" s="122" t="s">
        <v>325</v>
      </c>
      <c r="E50" s="17" t="s">
        <v>349</v>
      </c>
    </row>
    <row r="51" spans="1:5" s="28" customFormat="1" ht="16.5" customHeight="1">
      <c r="A51" s="21">
        <v>11</v>
      </c>
      <c r="B51" s="14" t="s">
        <v>305</v>
      </c>
      <c r="C51" s="15">
        <v>664.4</v>
      </c>
      <c r="D51" s="16" t="s">
        <v>124</v>
      </c>
      <c r="E51" s="133" t="s">
        <v>313</v>
      </c>
    </row>
    <row r="52" spans="1:5" s="28" customFormat="1" ht="19.5" customHeight="1">
      <c r="A52" s="21">
        <v>12</v>
      </c>
      <c r="B52" s="14" t="s">
        <v>305</v>
      </c>
      <c r="C52" s="15">
        <v>3041.91</v>
      </c>
      <c r="D52" s="16" t="s">
        <v>65</v>
      </c>
      <c r="E52" s="17" t="s">
        <v>66</v>
      </c>
    </row>
    <row r="53" spans="1:5" s="28" customFormat="1" ht="16.5" customHeight="1">
      <c r="A53" s="21">
        <v>13</v>
      </c>
      <c r="B53" s="14" t="s">
        <v>305</v>
      </c>
      <c r="C53" s="15">
        <v>53.93</v>
      </c>
      <c r="D53" s="16" t="s">
        <v>30</v>
      </c>
      <c r="E53" s="17" t="s">
        <v>341</v>
      </c>
    </row>
    <row r="54" spans="1:5" s="28" customFormat="1" ht="15.75" customHeight="1">
      <c r="A54" s="21">
        <v>14</v>
      </c>
      <c r="B54" s="14" t="s">
        <v>305</v>
      </c>
      <c r="C54" s="15">
        <v>154.69999999999999</v>
      </c>
      <c r="D54" s="16" t="s">
        <v>241</v>
      </c>
      <c r="E54" s="17" t="s">
        <v>258</v>
      </c>
    </row>
    <row r="55" spans="1:5" s="28" customFormat="1" ht="15.75" customHeight="1">
      <c r="A55" s="21">
        <v>15</v>
      </c>
      <c r="B55" s="14" t="s">
        <v>314</v>
      </c>
      <c r="C55" s="15">
        <v>846.31</v>
      </c>
      <c r="D55" s="16" t="s">
        <v>101</v>
      </c>
      <c r="E55" s="17" t="s">
        <v>276</v>
      </c>
    </row>
    <row r="56" spans="1:5" s="28" customFormat="1" ht="15.75" customHeight="1">
      <c r="A56" s="21">
        <v>16</v>
      </c>
      <c r="B56" s="14" t="s">
        <v>314</v>
      </c>
      <c r="C56" s="15">
        <v>232.56</v>
      </c>
      <c r="D56" s="16" t="s">
        <v>140</v>
      </c>
      <c r="E56" s="17" t="s">
        <v>276</v>
      </c>
    </row>
    <row r="57" spans="1:5" s="28" customFormat="1" ht="15.75" customHeight="1">
      <c r="A57" s="21">
        <v>17</v>
      </c>
      <c r="B57" s="14" t="s">
        <v>314</v>
      </c>
      <c r="C57" s="15">
        <v>54.08</v>
      </c>
      <c r="D57" s="16" t="s">
        <v>132</v>
      </c>
      <c r="E57" s="17" t="s">
        <v>202</v>
      </c>
    </row>
    <row r="58" spans="1:5" s="28" customFormat="1" ht="17.25" customHeight="1">
      <c r="A58" s="21">
        <v>18</v>
      </c>
      <c r="B58" s="14" t="s">
        <v>314</v>
      </c>
      <c r="C58" s="15">
        <v>194.15</v>
      </c>
      <c r="D58" s="16" t="s">
        <v>140</v>
      </c>
      <c r="E58" s="17" t="s">
        <v>326</v>
      </c>
    </row>
    <row r="59" spans="1:5" s="28" customFormat="1" ht="17.25" customHeight="1">
      <c r="A59" s="21">
        <v>19</v>
      </c>
      <c r="B59" s="14" t="s">
        <v>327</v>
      </c>
      <c r="C59" s="15">
        <v>53.18</v>
      </c>
      <c r="D59" s="16" t="s">
        <v>140</v>
      </c>
      <c r="E59" s="17" t="s">
        <v>328</v>
      </c>
    </row>
    <row r="60" spans="1:5" s="28" customFormat="1" ht="16.5" customHeight="1">
      <c r="A60" s="21">
        <v>20</v>
      </c>
      <c r="B60" s="14" t="s">
        <v>316</v>
      </c>
      <c r="C60" s="15">
        <v>880.6</v>
      </c>
      <c r="D60" s="16" t="s">
        <v>179</v>
      </c>
      <c r="E60" s="17" t="s">
        <v>329</v>
      </c>
    </row>
    <row r="61" spans="1:5" s="28" customFormat="1" ht="15.75" customHeight="1">
      <c r="A61" s="21">
        <v>21</v>
      </c>
      <c r="B61" s="14" t="s">
        <v>316</v>
      </c>
      <c r="C61" s="15">
        <v>144</v>
      </c>
      <c r="D61" s="16" t="s">
        <v>33</v>
      </c>
      <c r="E61" s="17" t="s">
        <v>43</v>
      </c>
    </row>
    <row r="62" spans="1:5" s="28" customFormat="1" ht="15.75" customHeight="1">
      <c r="A62" s="125">
        <v>22</v>
      </c>
      <c r="B62" s="14" t="s">
        <v>317</v>
      </c>
      <c r="C62" s="15">
        <v>202.3</v>
      </c>
      <c r="D62" s="62" t="s">
        <v>296</v>
      </c>
      <c r="E62" s="104" t="s">
        <v>318</v>
      </c>
    </row>
    <row r="63" spans="1:5" s="28" customFormat="1" ht="14.25" customHeight="1">
      <c r="A63" s="125">
        <v>23</v>
      </c>
      <c r="B63" s="58" t="s">
        <v>350</v>
      </c>
      <c r="C63" s="15">
        <v>-2847.6</v>
      </c>
      <c r="D63" s="62" t="s">
        <v>334</v>
      </c>
      <c r="E63" s="104" t="s">
        <v>331</v>
      </c>
    </row>
    <row r="64" spans="1:5" s="28" customFormat="1" ht="18" customHeight="1">
      <c r="A64" s="125">
        <v>24</v>
      </c>
      <c r="B64" s="58" t="s">
        <v>314</v>
      </c>
      <c r="C64" s="15">
        <v>-2041.09</v>
      </c>
      <c r="D64" s="62" t="s">
        <v>333</v>
      </c>
      <c r="E64" s="104" t="s">
        <v>331</v>
      </c>
    </row>
    <row r="65" spans="1:5" s="28" customFormat="1" ht="17.25" customHeight="1">
      <c r="A65" s="125">
        <v>25</v>
      </c>
      <c r="B65" s="58" t="s">
        <v>351</v>
      </c>
      <c r="C65" s="15">
        <v>-750</v>
      </c>
      <c r="D65" s="62" t="s">
        <v>352</v>
      </c>
      <c r="E65" s="104" t="s">
        <v>331</v>
      </c>
    </row>
    <row r="66" spans="1:5" s="28" customFormat="1" ht="25.5" customHeight="1">
      <c r="A66" s="191" t="s">
        <v>8</v>
      </c>
      <c r="B66" s="198"/>
      <c r="C66" s="24">
        <f>SUM(C41:C65)</f>
        <v>5972.16</v>
      </c>
      <c r="D66" s="25"/>
      <c r="E66" s="26"/>
    </row>
    <row r="67" spans="1:5" s="28" customFormat="1" ht="25.5" customHeight="1"/>
    <row r="68" spans="1:5" s="28" customFormat="1" ht="25.5" customHeight="1"/>
    <row r="69" spans="1:5" s="28" customFormat="1" ht="25.5" customHeight="1"/>
    <row r="70" spans="1:5" s="28" customFormat="1" ht="25.5" customHeight="1"/>
    <row r="71" spans="1:5" s="28" customFormat="1" ht="25.5" customHeight="1"/>
    <row r="72" spans="1:5" s="28" customFormat="1" ht="25.5" customHeight="1"/>
    <row r="73" spans="1:5" s="28" customFormat="1" ht="25.5" customHeight="1"/>
    <row r="74" spans="1:5" s="28" customFormat="1" ht="25.5" customHeight="1"/>
    <row r="75" spans="1:5" s="28" customFormat="1" ht="25.5" customHeight="1"/>
    <row r="76" spans="1:5" s="28" customFormat="1" ht="25.5" customHeight="1"/>
    <row r="77" spans="1:5" s="28" customFormat="1" ht="25.5" customHeight="1"/>
    <row r="78" spans="1:5" s="28" customFormat="1" ht="25.5" customHeight="1"/>
    <row r="79" spans="1:5" s="28" customFormat="1" ht="25.5" customHeight="1"/>
    <row r="80" spans="1:5" s="28" customFormat="1" ht="25.5" customHeight="1"/>
    <row r="81" s="28" customFormat="1" ht="25.5" customHeight="1"/>
    <row r="82" s="28" customFormat="1" ht="25.5" customHeight="1"/>
    <row r="83" s="28" customFormat="1" ht="25.5" customHeight="1"/>
    <row r="84" s="28" customFormat="1" ht="25.5" customHeight="1"/>
    <row r="85" s="28" customFormat="1" ht="25.5" customHeight="1"/>
    <row r="86" s="28" customFormat="1" ht="25.5" customHeight="1"/>
    <row r="87" s="28" customFormat="1" ht="25.5" customHeight="1"/>
    <row r="88" s="28" customFormat="1" ht="25.5" customHeight="1"/>
    <row r="89" s="28" customFormat="1" ht="25.5" customHeight="1"/>
    <row r="90" s="28" customFormat="1" ht="25.5" customHeight="1"/>
    <row r="91" s="28" customFormat="1" ht="25.5" customHeight="1"/>
    <row r="92" s="28" customFormat="1" ht="25.5" customHeight="1"/>
    <row r="93" s="28" customFormat="1" ht="25.5" customHeight="1"/>
    <row r="94" s="28" customFormat="1" ht="25.5" customHeight="1"/>
    <row r="95" s="28" customFormat="1" ht="25.5" customHeight="1"/>
    <row r="96" s="28" customFormat="1" ht="25.5" customHeight="1"/>
    <row r="97" s="28" customFormat="1" ht="25.5" customHeight="1"/>
    <row r="98" s="28" customFormat="1" ht="25.5" customHeight="1"/>
    <row r="99" s="28" customFormat="1" ht="25.5" customHeight="1"/>
    <row r="100" s="28" customFormat="1" ht="25.5" customHeight="1"/>
    <row r="101" s="28" customFormat="1" ht="25.5" customHeight="1"/>
    <row r="102" s="28" customFormat="1" ht="25.5" customHeight="1"/>
    <row r="103" s="28" customFormat="1" ht="25.5" customHeight="1"/>
    <row r="104" s="28" customFormat="1" ht="25.5" customHeight="1"/>
    <row r="105" s="28" customFormat="1" ht="25.5" customHeight="1"/>
    <row r="106" s="28" customFormat="1" ht="25.5" customHeight="1"/>
    <row r="107" s="28" customFormat="1" ht="25.5" customHeight="1"/>
    <row r="108" s="28" customFormat="1" ht="25.5" customHeight="1"/>
    <row r="109" s="28" customFormat="1" ht="25.5" customHeight="1"/>
    <row r="110" s="28" customFormat="1" ht="25.5" customHeight="1"/>
    <row r="111" s="28" customFormat="1" ht="25.5" customHeight="1"/>
    <row r="112" s="28" customFormat="1" ht="25.5" customHeight="1"/>
    <row r="113" s="28" customFormat="1" ht="25.5" customHeight="1"/>
    <row r="114" s="28" customFormat="1" ht="25.5" customHeight="1"/>
    <row r="115" s="28" customFormat="1" ht="25.5" customHeight="1"/>
    <row r="116" s="28" customFormat="1" ht="25.5" customHeight="1"/>
    <row r="117" s="28" customFormat="1" ht="25.5" customHeight="1"/>
    <row r="118" s="28" customFormat="1" ht="25.5" customHeight="1"/>
    <row r="119" s="28" customFormat="1" ht="25.5" customHeight="1"/>
    <row r="120" s="28" customFormat="1" ht="25.5" customHeight="1"/>
    <row r="121" s="28" customFormat="1" ht="25.5" customHeight="1"/>
    <row r="122" s="28" customFormat="1" ht="25.5" customHeight="1"/>
    <row r="123" s="28" customFormat="1" ht="25.5" customHeight="1"/>
    <row r="124" s="28" customFormat="1" ht="25.5" customHeight="1"/>
    <row r="125" s="28" customFormat="1" ht="25.5" customHeight="1"/>
    <row r="126" s="28" customFormat="1" ht="25.5" customHeight="1"/>
    <row r="127" s="28" customFormat="1" ht="25.5" customHeight="1"/>
    <row r="128" s="28" customFormat="1" ht="25.5" customHeight="1"/>
    <row r="129" s="28" customFormat="1" ht="25.5" customHeight="1"/>
    <row r="130" s="28" customFormat="1" ht="25.5" customHeight="1"/>
    <row r="131" s="28" customFormat="1" ht="25.5" customHeight="1"/>
    <row r="132" s="28" customFormat="1" ht="25.5" customHeight="1"/>
    <row r="133" s="28" customFormat="1" ht="25.5" customHeight="1"/>
    <row r="134" s="28" customFormat="1" ht="25.5" customHeight="1"/>
    <row r="135" s="28" customFormat="1" ht="25.5" customHeight="1"/>
    <row r="136" s="28" customFormat="1" ht="25.5" customHeight="1"/>
    <row r="137" s="28" customFormat="1" ht="25.5" customHeight="1"/>
    <row r="138" s="28" customFormat="1" ht="25.5" customHeight="1"/>
    <row r="139" s="28" customFormat="1" ht="25.5" customHeight="1"/>
    <row r="140" s="28" customFormat="1" ht="25.5" customHeight="1"/>
    <row r="141" s="28" customFormat="1" ht="25.5" customHeight="1"/>
    <row r="142" s="28" customFormat="1" ht="25.5" customHeight="1"/>
    <row r="143" s="28" customFormat="1" ht="25.5" customHeight="1"/>
    <row r="144" s="28" customFormat="1" ht="25.5" customHeight="1"/>
    <row r="145" s="28" customFormat="1" ht="25.5" customHeight="1"/>
    <row r="146" s="28" customFormat="1" ht="25.5" customHeight="1"/>
    <row r="147" s="28" customFormat="1" ht="25.5" customHeight="1"/>
    <row r="148" s="28" customFormat="1" ht="25.5" customHeight="1"/>
    <row r="149" s="28" customFormat="1" ht="25.5" customHeight="1"/>
    <row r="150" s="28" customFormat="1" ht="25.5" customHeight="1"/>
    <row r="151" s="28" customFormat="1" ht="25.5" customHeight="1"/>
    <row r="152" s="28" customFormat="1" ht="25.5" customHeight="1"/>
    <row r="153" s="28" customFormat="1" ht="25.5" customHeight="1"/>
    <row r="154" s="28" customFormat="1" ht="25.5" customHeight="1"/>
    <row r="155" s="28" customFormat="1" ht="25.5" customHeight="1"/>
    <row r="156" s="28" customFormat="1" ht="25.5" customHeight="1"/>
    <row r="157" s="28" customFormat="1" ht="25.5" customHeight="1"/>
    <row r="158" s="28" customFormat="1" ht="25.5" customHeight="1"/>
    <row r="159" s="28" customFormat="1" ht="25.5" customHeight="1"/>
    <row r="160" s="28" customFormat="1" ht="25.5" customHeight="1"/>
    <row r="161" s="28" customFormat="1" ht="25.5" customHeight="1"/>
    <row r="162" s="28" customFormat="1" ht="25.5" customHeight="1"/>
    <row r="163" s="28" customFormat="1" ht="25.5" customHeight="1"/>
    <row r="164" s="28" customFormat="1" ht="25.5" customHeight="1"/>
    <row r="165" s="28" customFormat="1" ht="25.5" customHeight="1"/>
    <row r="166" s="28" customFormat="1" ht="25.5" customHeight="1"/>
    <row r="167" s="28" customFormat="1" ht="25.5" customHeight="1"/>
    <row r="168" s="28" customFormat="1" ht="25.5" customHeight="1"/>
    <row r="169" s="28" customFormat="1" ht="25.5" customHeight="1"/>
    <row r="170" s="28" customFormat="1" ht="25.5" customHeight="1"/>
    <row r="171" s="28" customFormat="1" ht="25.5" customHeight="1"/>
    <row r="172" s="28" customFormat="1" ht="25.5" customHeight="1"/>
    <row r="173" s="28" customFormat="1" ht="25.5" customHeight="1"/>
    <row r="174" s="28" customFormat="1" ht="25.5" customHeight="1"/>
    <row r="175" s="28" customFormat="1" ht="25.5" customHeight="1"/>
    <row r="176" s="28" customFormat="1" ht="25.5" customHeight="1"/>
    <row r="177" s="28" customFormat="1" ht="25.5" customHeight="1"/>
    <row r="178" s="28" customFormat="1" ht="25.5" customHeight="1"/>
    <row r="179" s="28" customFormat="1" ht="25.5" customHeight="1"/>
    <row r="180" s="28" customFormat="1" ht="25.5" customHeight="1"/>
    <row r="181" s="28" customFormat="1" ht="25.5" customHeight="1"/>
    <row r="182" s="28" customFormat="1" ht="25.5" customHeight="1"/>
    <row r="183" s="28" customFormat="1" ht="25.5" customHeight="1"/>
    <row r="184" s="28" customFormat="1" ht="25.5" customHeight="1"/>
    <row r="185" s="28" customFormat="1" ht="25.5" customHeight="1"/>
    <row r="186" s="28" customFormat="1" ht="25.5" customHeight="1"/>
    <row r="187" s="28" customFormat="1" ht="25.5" customHeight="1"/>
    <row r="188" s="28" customFormat="1" ht="25.5" customHeight="1"/>
    <row r="189" s="28" customFormat="1" ht="25.5" customHeight="1"/>
    <row r="190" s="28" customFormat="1" ht="25.5" customHeight="1"/>
    <row r="191" s="28" customFormat="1" ht="25.5" customHeight="1"/>
    <row r="192" s="28" customFormat="1" ht="25.5" customHeight="1"/>
    <row r="193" s="28" customFormat="1" ht="25.5" customHeight="1"/>
    <row r="194" s="28" customFormat="1" ht="25.5" customHeight="1"/>
    <row r="195" s="28" customFormat="1" ht="25.5" customHeight="1"/>
    <row r="196" s="28" customFormat="1" ht="25.5" customHeight="1"/>
    <row r="197" s="28" customFormat="1" ht="25.5" customHeight="1"/>
    <row r="198" s="28" customFormat="1" ht="25.5" customHeight="1"/>
    <row r="199" s="28" customFormat="1" ht="25.5" customHeight="1"/>
    <row r="200" s="28" customFormat="1" ht="25.5" customHeight="1"/>
    <row r="201" s="28" customFormat="1" ht="25.5" customHeight="1"/>
    <row r="202" s="28" customFormat="1" ht="25.5" customHeight="1"/>
    <row r="203" s="28" customFormat="1" ht="25.5" customHeight="1"/>
    <row r="204" s="28" customFormat="1" ht="25.5" customHeight="1"/>
    <row r="205" s="28" customFormat="1" ht="25.5" customHeight="1"/>
    <row r="206" s="28" customFormat="1" ht="25.5" customHeight="1"/>
    <row r="207" s="28" customFormat="1" ht="25.5" customHeight="1"/>
    <row r="208" s="28" customFormat="1" ht="25.5" customHeight="1"/>
    <row r="209" s="28" customFormat="1" ht="25.5" customHeight="1"/>
    <row r="210" s="28" customFormat="1" ht="25.5" customHeight="1"/>
    <row r="211" s="28" customFormat="1" ht="25.5" customHeight="1"/>
    <row r="212" s="28" customFormat="1" ht="25.5" customHeight="1"/>
    <row r="213" s="28" customFormat="1" ht="25.5" customHeight="1"/>
    <row r="214" s="28" customFormat="1" ht="25.5" customHeight="1"/>
    <row r="215" s="28" customFormat="1" ht="25.5" customHeight="1"/>
    <row r="216" s="28" customFormat="1" ht="25.5" customHeight="1"/>
    <row r="217" s="28" customFormat="1" ht="25.5" customHeight="1"/>
    <row r="218" s="28" customFormat="1" ht="25.5" customHeight="1"/>
    <row r="219" s="28" customFormat="1" ht="25.5" customHeight="1"/>
    <row r="220" s="28" customFormat="1" ht="25.5" customHeight="1"/>
    <row r="221" s="28" customFormat="1" ht="25.5" customHeight="1"/>
    <row r="222" s="28" customFormat="1" ht="25.5" customHeight="1"/>
    <row r="223" s="28" customFormat="1" ht="25.5" customHeight="1"/>
    <row r="224" s="28" customFormat="1" ht="25.5" customHeight="1"/>
    <row r="225" s="28" customFormat="1" ht="25.5" customHeight="1"/>
    <row r="226" s="28" customFormat="1" ht="25.5" customHeight="1"/>
    <row r="227" s="28" customFormat="1" ht="25.5" customHeight="1"/>
    <row r="228" s="28" customFormat="1" ht="25.5" customHeight="1"/>
    <row r="229" s="28" customFormat="1" ht="25.5" customHeight="1"/>
    <row r="230" s="28" customFormat="1" ht="25.5" customHeight="1"/>
    <row r="231" s="28" customFormat="1" ht="25.5" customHeight="1"/>
    <row r="232" s="28" customFormat="1" ht="25.5" customHeight="1"/>
    <row r="233" s="28" customFormat="1" ht="25.5" customHeight="1"/>
    <row r="234" s="28" customFormat="1" ht="25.5" customHeight="1"/>
    <row r="235" s="28" customFormat="1" ht="25.5" customHeight="1"/>
    <row r="236" s="28" customFormat="1" ht="25.5" customHeight="1"/>
    <row r="237" s="28" customFormat="1" ht="25.5" customHeight="1"/>
    <row r="238" s="28" customFormat="1" ht="25.5" customHeight="1"/>
    <row r="239" s="28" customFormat="1" ht="25.5" customHeight="1"/>
    <row r="240" s="28" customFormat="1" ht="25.5" customHeight="1"/>
    <row r="241" s="28" customFormat="1" ht="25.5" customHeight="1"/>
    <row r="242" s="28" customFormat="1" ht="25.5" customHeight="1"/>
    <row r="243" s="28" customFormat="1" ht="25.5" customHeight="1"/>
    <row r="244" s="28" customFormat="1" ht="25.5" customHeight="1"/>
    <row r="245" s="28" customFormat="1" ht="25.5" customHeight="1"/>
    <row r="246" s="28" customFormat="1" ht="25.5" customHeight="1"/>
    <row r="247" s="28" customFormat="1" ht="25.5" customHeight="1"/>
    <row r="248" s="28" customFormat="1" ht="25.5" customHeight="1"/>
    <row r="249" s="28" customFormat="1" ht="25.5" customHeight="1"/>
    <row r="250" s="28" customFormat="1" ht="25.5" customHeight="1"/>
    <row r="251" s="28" customFormat="1" ht="25.5" customHeight="1"/>
    <row r="252" s="28" customFormat="1" ht="25.5" customHeight="1"/>
    <row r="253" s="28" customFormat="1" ht="25.5" customHeight="1"/>
    <row r="254" s="28" customFormat="1" ht="25.5" customHeight="1"/>
    <row r="255" s="28" customFormat="1" ht="25.5" customHeight="1"/>
    <row r="256" s="28" customFormat="1" ht="25.5" customHeight="1"/>
    <row r="257" s="28" customFormat="1" ht="25.5" customHeight="1"/>
    <row r="258" s="28" customFormat="1" ht="25.5" customHeight="1"/>
    <row r="259" s="28" customFormat="1" ht="25.5" customHeight="1"/>
    <row r="260" s="28" customFormat="1" ht="25.5" customHeight="1"/>
    <row r="261" s="28" customFormat="1" ht="25.5" customHeight="1"/>
    <row r="262" s="28" customFormat="1" ht="25.5" customHeight="1"/>
    <row r="263" s="28" customFormat="1" ht="25.5" customHeight="1"/>
    <row r="264" s="28" customFormat="1" ht="25.5" customHeight="1"/>
    <row r="265" s="28" customFormat="1" ht="25.5" customHeight="1"/>
    <row r="266" s="28" customFormat="1" ht="25.5" customHeight="1"/>
    <row r="267" s="28" customFormat="1" ht="25.5" customHeight="1"/>
    <row r="268" s="28" customFormat="1" ht="25.5" customHeight="1"/>
    <row r="269" s="28" customFormat="1" ht="25.5" customHeight="1"/>
    <row r="270" s="28" customFormat="1" ht="25.5" customHeight="1"/>
    <row r="271" s="28" customFormat="1" ht="25.5" customHeight="1"/>
    <row r="272" s="28" customFormat="1" ht="25.5" customHeight="1"/>
    <row r="273" s="28" customFormat="1" ht="25.5" customHeight="1"/>
    <row r="274" s="28" customFormat="1" ht="25.5" customHeight="1"/>
    <row r="275" s="28" customFormat="1" ht="25.5" customHeight="1"/>
    <row r="276" s="28" customFormat="1" ht="25.5" customHeight="1"/>
    <row r="277" s="28" customFormat="1" ht="25.5" customHeight="1"/>
    <row r="278" s="28" customFormat="1" ht="25.5" customHeight="1"/>
    <row r="279" s="28" customFormat="1" ht="25.5" customHeight="1"/>
    <row r="280" s="28" customFormat="1" ht="25.5" customHeight="1"/>
    <row r="281" s="28" customFormat="1" ht="25.5" customHeight="1"/>
    <row r="282" s="28" customFormat="1" ht="25.5" customHeight="1"/>
    <row r="283" s="28" customFormat="1" ht="25.5" customHeight="1"/>
    <row r="284" s="28" customFormat="1" ht="25.5" customHeight="1"/>
    <row r="285" s="28" customFormat="1" ht="25.5" customHeight="1"/>
    <row r="286" s="28" customFormat="1" ht="25.5" customHeight="1"/>
    <row r="287" s="28" customFormat="1" ht="25.5" customHeight="1"/>
    <row r="288" s="28" customFormat="1" ht="25.5" customHeight="1"/>
    <row r="289" s="28" customFormat="1" ht="25.5" customHeight="1"/>
    <row r="290" s="28" customFormat="1" ht="25.5" customHeight="1"/>
    <row r="291" s="28" customFormat="1" ht="25.5" customHeight="1"/>
    <row r="292" s="28" customFormat="1" ht="25.5" customHeight="1"/>
    <row r="293" s="28" customFormat="1" ht="25.5" customHeight="1"/>
    <row r="294" s="28" customFormat="1" ht="25.5" customHeight="1"/>
    <row r="295" s="28" customFormat="1" ht="25.5" customHeight="1"/>
    <row r="296" s="28" customFormat="1" ht="25.5" customHeight="1"/>
    <row r="297" s="28" customFormat="1" ht="25.5" customHeight="1"/>
    <row r="298" s="28" customFormat="1" ht="25.5" customHeight="1"/>
    <row r="299" s="28" customFormat="1" ht="25.5" customHeight="1"/>
    <row r="300" s="28" customFormat="1" ht="25.5" customHeight="1"/>
    <row r="301" s="28" customFormat="1" ht="25.5" customHeight="1"/>
    <row r="302" s="28" customFormat="1" ht="25.5" customHeight="1"/>
    <row r="303" s="28" customFormat="1" ht="25.5" customHeight="1"/>
    <row r="304" s="28" customFormat="1" ht="25.5" customHeight="1"/>
    <row r="305" s="28" customFormat="1" ht="25.5" customHeight="1"/>
    <row r="306" s="28" customFormat="1" ht="25.5" customHeight="1"/>
    <row r="307" s="28" customFormat="1" ht="25.5" customHeight="1"/>
    <row r="308" s="28" customFormat="1" ht="25.5" customHeight="1"/>
    <row r="309" s="28" customFormat="1" ht="25.5" customHeight="1"/>
    <row r="310" s="28" customFormat="1" ht="25.5" customHeight="1"/>
    <row r="311" s="28" customFormat="1" ht="25.5" customHeight="1"/>
    <row r="312" s="28" customFormat="1" ht="25.5" customHeight="1"/>
    <row r="313" s="28" customFormat="1" ht="25.5" customHeight="1"/>
    <row r="314" s="28" customFormat="1" ht="25.5" customHeight="1"/>
    <row r="315" s="28" customFormat="1" ht="25.5" customHeight="1"/>
    <row r="316" s="28" customFormat="1" ht="25.5" customHeight="1"/>
    <row r="317" s="28" customFormat="1" ht="25.5" customHeight="1"/>
    <row r="318" s="28" customFormat="1" ht="25.5" customHeight="1"/>
    <row r="319" s="28" customFormat="1" ht="25.5" customHeight="1"/>
    <row r="320" s="28" customFormat="1" ht="25.5" customHeight="1"/>
    <row r="321" s="28" customFormat="1" ht="25.5" customHeight="1"/>
    <row r="322" s="28" customFormat="1" ht="25.5" customHeight="1"/>
    <row r="323" s="28" customFormat="1" ht="25.5" customHeight="1"/>
    <row r="324" s="28" customFormat="1" ht="25.5" customHeight="1"/>
    <row r="325" s="28" customFormat="1" ht="25.5" customHeight="1"/>
    <row r="326" s="28" customFormat="1" ht="25.5" customHeight="1"/>
    <row r="327" s="28" customFormat="1" ht="25.5" customHeight="1"/>
    <row r="328" s="28" customFormat="1" ht="25.5" customHeight="1"/>
    <row r="329" s="28" customFormat="1" ht="25.5" customHeight="1"/>
    <row r="330" s="28" customFormat="1" ht="25.5" customHeight="1"/>
    <row r="331" s="28" customFormat="1" ht="25.5" customHeight="1"/>
    <row r="332" s="28" customFormat="1" ht="25.5" customHeight="1"/>
    <row r="333" s="28" customFormat="1" ht="25.5" customHeight="1"/>
    <row r="334" s="28" customFormat="1" ht="25.5" customHeight="1"/>
    <row r="335" s="28" customFormat="1" ht="25.5" customHeight="1"/>
    <row r="336" s="28" customFormat="1" ht="25.5" customHeight="1"/>
    <row r="337" s="28" customFormat="1" ht="25.5" customHeight="1"/>
    <row r="338" s="28" customFormat="1" ht="25.5" customHeight="1"/>
    <row r="339" s="28" customFormat="1" ht="25.5" customHeight="1"/>
    <row r="340" s="28" customFormat="1" ht="25.5" customHeight="1"/>
    <row r="341" s="28" customFormat="1" ht="25.5" customHeight="1"/>
    <row r="342" s="28" customFormat="1" ht="25.5" customHeight="1"/>
    <row r="343" s="28" customFormat="1" ht="25.5" customHeight="1"/>
    <row r="344" s="28" customFormat="1" ht="25.5" customHeight="1"/>
    <row r="345" s="28" customFormat="1" ht="25.5" customHeight="1"/>
    <row r="346" s="28" customFormat="1" ht="25.5" customHeight="1"/>
    <row r="347" s="28" customFormat="1" ht="25.5" customHeight="1"/>
    <row r="348" s="28" customFormat="1" ht="25.5" customHeight="1"/>
    <row r="349" s="28" customFormat="1" ht="25.5" customHeight="1"/>
    <row r="350" s="28" customFormat="1" ht="25.5" customHeight="1"/>
    <row r="351" s="28" customFormat="1" ht="25.5" customHeight="1"/>
    <row r="352" s="28" customFormat="1" ht="25.5" customHeight="1"/>
    <row r="353" s="28" customFormat="1" ht="25.5" customHeight="1"/>
    <row r="354" s="28" customFormat="1" ht="25.5" customHeight="1"/>
    <row r="355" s="28" customFormat="1" ht="25.5" customHeight="1"/>
    <row r="356" s="28" customFormat="1" ht="25.5" customHeight="1"/>
    <row r="357" s="28" customFormat="1" ht="25.5" customHeight="1"/>
    <row r="358" s="28" customFormat="1" ht="25.5" customHeight="1"/>
    <row r="359" s="28" customFormat="1" ht="25.5" customHeight="1"/>
    <row r="360" s="28" customFormat="1" ht="25.5" customHeight="1"/>
    <row r="361" s="28" customFormat="1" ht="25.5" customHeight="1"/>
    <row r="362" s="28" customFormat="1" ht="25.5" customHeight="1"/>
    <row r="363" s="28" customFormat="1" ht="25.5" customHeight="1"/>
    <row r="364" s="28" customFormat="1" ht="25.5" customHeight="1"/>
    <row r="365" s="28" customFormat="1" ht="25.5" customHeight="1"/>
    <row r="366" s="28" customFormat="1" ht="25.5" customHeight="1"/>
    <row r="367" s="28" customFormat="1" ht="25.5" customHeight="1"/>
    <row r="368" s="28" customFormat="1" ht="25.5" customHeight="1"/>
    <row r="369" s="28" customFormat="1" ht="25.5" customHeight="1"/>
    <row r="370" s="28" customFormat="1" ht="25.5" customHeight="1"/>
    <row r="371" s="28" customFormat="1" ht="25.5" customHeight="1"/>
    <row r="372" s="28" customFormat="1" ht="25.5" customHeight="1"/>
    <row r="373" s="28" customFormat="1" ht="25.5" customHeight="1"/>
    <row r="374" s="28" customFormat="1" ht="25.5" customHeight="1"/>
    <row r="375" s="28" customFormat="1" ht="25.5" customHeight="1"/>
    <row r="376" s="28" customFormat="1" ht="25.5" customHeight="1"/>
    <row r="377" s="28" customFormat="1" ht="25.5" customHeight="1"/>
    <row r="378" s="28" customFormat="1" ht="25.5" customHeight="1"/>
    <row r="379" s="28" customFormat="1" ht="25.5" customHeight="1"/>
    <row r="380" s="28" customFormat="1" ht="25.5" customHeight="1"/>
    <row r="381" s="28" customFormat="1" ht="25.5" customHeight="1"/>
    <row r="382" s="28" customFormat="1" ht="25.5" customHeight="1"/>
    <row r="383" s="28" customFormat="1" ht="25.5" customHeight="1"/>
    <row r="384" s="28" customFormat="1" ht="25.5" customHeight="1"/>
    <row r="385" s="28" customFormat="1" ht="25.5" customHeight="1"/>
    <row r="386" s="28" customFormat="1" ht="25.5" customHeight="1"/>
    <row r="387" s="28" customFormat="1" ht="25.5" customHeight="1"/>
    <row r="388" s="28" customFormat="1" ht="25.5" customHeight="1"/>
    <row r="389" s="28" customFormat="1" ht="25.5" customHeight="1"/>
    <row r="390" s="28" customFormat="1" ht="25.5" customHeight="1"/>
    <row r="391" s="28" customFormat="1" ht="25.5" customHeight="1"/>
    <row r="392" s="28" customFormat="1" ht="25.5" customHeight="1"/>
    <row r="393" s="28" customFormat="1" ht="25.5" customHeight="1"/>
    <row r="394" s="28" customFormat="1" ht="25.5" customHeight="1"/>
    <row r="395" s="28" customFormat="1" ht="25.5" customHeight="1"/>
    <row r="396" s="28" customFormat="1" ht="25.5" customHeight="1"/>
    <row r="397" s="28" customFormat="1" ht="25.5" customHeight="1"/>
    <row r="398" s="28" customFormat="1" ht="25.5" customHeight="1"/>
    <row r="399" s="28" customFormat="1" ht="25.5" customHeight="1"/>
    <row r="400" s="28" customFormat="1" ht="25.5" customHeight="1"/>
    <row r="401" s="28" customFormat="1" ht="25.5" customHeight="1"/>
    <row r="402" s="28" customFormat="1" ht="25.5" customHeight="1"/>
    <row r="403" s="28" customFormat="1" ht="25.5" customHeight="1"/>
    <row r="404" s="28" customFormat="1" ht="25.5" customHeight="1"/>
    <row r="405" s="28" customFormat="1" ht="25.5" customHeight="1"/>
    <row r="406" s="28" customFormat="1" ht="25.5" customHeight="1"/>
    <row r="407" s="28" customFormat="1" ht="25.5" customHeight="1"/>
    <row r="408" s="28" customFormat="1" ht="25.5" customHeight="1"/>
    <row r="409" s="28" customFormat="1" ht="25.5" customHeight="1"/>
    <row r="410" s="28" customFormat="1" ht="25.5" customHeight="1"/>
    <row r="411" s="28" customFormat="1" ht="25.5" customHeight="1"/>
    <row r="412" s="28" customFormat="1" ht="25.5" customHeight="1"/>
    <row r="413" s="28" customFormat="1" ht="25.5" customHeight="1"/>
    <row r="414" s="28" customFormat="1" ht="25.5" customHeight="1"/>
    <row r="415" s="28" customFormat="1" ht="25.5" customHeight="1"/>
    <row r="416" s="28" customFormat="1" ht="25.5" customHeight="1"/>
    <row r="417" s="28" customFormat="1" ht="25.5" customHeight="1"/>
    <row r="418" s="28" customFormat="1" ht="25.5" customHeight="1"/>
    <row r="419" s="28" customFormat="1" ht="25.5" customHeight="1"/>
    <row r="420" s="28" customFormat="1" ht="25.5" customHeight="1"/>
    <row r="421" s="28" customFormat="1" ht="25.5" customHeight="1"/>
    <row r="422" s="28" customFormat="1" ht="25.5" customHeight="1"/>
    <row r="423" s="28" customFormat="1" ht="25.5" customHeight="1"/>
    <row r="424" s="28" customFormat="1" ht="25.5" customHeight="1"/>
    <row r="425" s="28" customFormat="1" ht="25.5" customHeight="1"/>
    <row r="426" s="28" customFormat="1" ht="25.5" customHeight="1"/>
    <row r="427" s="28" customFormat="1" ht="25.5" customHeight="1"/>
    <row r="428" s="28" customFormat="1" ht="25.5" customHeight="1"/>
    <row r="429" s="28" customFormat="1" ht="25.5" customHeight="1"/>
    <row r="430" s="28" customFormat="1" ht="25.5" customHeight="1"/>
    <row r="431" s="28" customFormat="1" ht="25.5" customHeight="1"/>
    <row r="432" s="28" customFormat="1" ht="25.5" customHeight="1"/>
    <row r="433" s="28" customFormat="1" ht="25.5" customHeight="1"/>
    <row r="434" s="28" customFormat="1" ht="25.5" customHeight="1"/>
    <row r="435" s="28" customFormat="1" ht="25.5" customHeight="1"/>
    <row r="436" s="28" customFormat="1" ht="25.5" customHeight="1"/>
    <row r="437" s="28" customFormat="1" ht="25.5" customHeight="1"/>
    <row r="438" s="28" customFormat="1" ht="25.5" customHeight="1"/>
    <row r="439" s="28" customFormat="1" ht="25.5" customHeight="1"/>
    <row r="440" s="28" customFormat="1" ht="25.5" customHeight="1"/>
    <row r="441" s="28" customFormat="1" ht="25.5" customHeight="1"/>
    <row r="442" s="28" customFormat="1" ht="25.5" customHeight="1"/>
    <row r="443" s="28" customFormat="1" ht="25.5" customHeight="1"/>
    <row r="444" s="28" customFormat="1" ht="25.5" customHeight="1"/>
    <row r="445" s="28" customFormat="1" ht="25.5" customHeight="1"/>
    <row r="446" s="28" customFormat="1" ht="25.5" customHeight="1"/>
    <row r="447" s="28" customFormat="1" ht="25.5" customHeight="1"/>
    <row r="448" s="28" customFormat="1" ht="25.5" customHeight="1"/>
    <row r="449" s="28" customFormat="1" ht="25.5" customHeight="1"/>
    <row r="450" s="28" customFormat="1" ht="25.5" customHeight="1"/>
    <row r="451" s="28" customFormat="1" ht="25.5" customHeight="1"/>
    <row r="452" s="28" customFormat="1" ht="25.5" customHeight="1"/>
    <row r="453" s="28" customFormat="1" ht="25.5" customHeight="1"/>
    <row r="454" s="28" customFormat="1" ht="25.5" customHeight="1"/>
    <row r="455" s="28" customFormat="1" ht="25.5" customHeight="1"/>
    <row r="456" s="28" customFormat="1" ht="25.5" customHeight="1"/>
    <row r="457" s="28" customFormat="1" ht="25.5" customHeight="1"/>
    <row r="458" s="28" customFormat="1" ht="25.5" customHeight="1"/>
    <row r="459" s="28" customFormat="1" ht="25.5" customHeight="1"/>
    <row r="460" s="28" customFormat="1" ht="25.5" customHeight="1"/>
    <row r="461" s="28" customFormat="1" ht="25.5" customHeight="1"/>
    <row r="462" s="28" customFormat="1" ht="25.5" customHeight="1"/>
    <row r="463" s="28" customFormat="1" ht="25.5" customHeight="1"/>
    <row r="464" s="28" customFormat="1" ht="25.5" customHeight="1"/>
    <row r="465" s="28" customFormat="1" ht="25.5" customHeight="1"/>
    <row r="466" s="28" customFormat="1" ht="25.5" customHeight="1"/>
    <row r="467" s="28" customFormat="1" ht="25.5" customHeight="1"/>
    <row r="468" s="28" customFormat="1" ht="25.5" customHeight="1"/>
    <row r="469" s="28" customFormat="1" ht="25.5" customHeight="1"/>
    <row r="470" s="28" customFormat="1" ht="25.5" customHeight="1"/>
    <row r="471" s="28" customFormat="1" ht="25.5" customHeight="1"/>
    <row r="472" s="28" customFormat="1" ht="25.5" customHeight="1"/>
    <row r="473" s="28" customFormat="1" ht="25.5" customHeight="1"/>
    <row r="474" s="28" customFormat="1" ht="25.5" customHeight="1"/>
    <row r="475" s="28" customFormat="1" ht="25.5" customHeight="1"/>
    <row r="476" s="28" customFormat="1" ht="25.5" customHeight="1"/>
    <row r="477" s="28" customFormat="1" ht="25.5" customHeight="1"/>
    <row r="478" s="28" customFormat="1" ht="25.5" customHeight="1"/>
    <row r="479" s="28" customFormat="1" ht="25.5" customHeight="1"/>
    <row r="480" s="28" customFormat="1" ht="25.5" customHeight="1"/>
    <row r="481" s="28" customFormat="1" ht="25.5" customHeight="1"/>
    <row r="482" s="28" customFormat="1" ht="25.5" customHeight="1"/>
    <row r="483" s="28" customFormat="1" ht="25.5" customHeight="1"/>
    <row r="484" s="28" customFormat="1" ht="25.5" customHeight="1"/>
    <row r="485" s="28" customFormat="1" ht="25.5" customHeight="1"/>
    <row r="486" s="28" customFormat="1" ht="25.5" customHeight="1"/>
    <row r="487" s="28" customFormat="1" ht="25.5" customHeight="1"/>
    <row r="488" s="28" customFormat="1" ht="25.5" customHeight="1"/>
    <row r="489" s="28" customFormat="1" ht="25.5" customHeight="1"/>
    <row r="490" s="28" customFormat="1" ht="25.5" customHeight="1"/>
    <row r="491" s="28" customFormat="1" ht="25.5" customHeight="1"/>
    <row r="492" s="28" customFormat="1" ht="25.5" customHeight="1"/>
    <row r="493" s="28" customFormat="1" ht="25.5" customHeight="1"/>
    <row r="494" s="28" customFormat="1" ht="25.5" customHeight="1"/>
    <row r="495" s="28" customFormat="1" ht="25.5" customHeight="1"/>
    <row r="496" s="28" customFormat="1" ht="25.5" customHeight="1"/>
    <row r="497" s="28" customFormat="1" ht="25.5" customHeight="1"/>
    <row r="498" s="28" customFormat="1" ht="25.5" customHeight="1"/>
    <row r="499" s="28" customFormat="1" ht="25.5" customHeight="1"/>
    <row r="500" s="28" customFormat="1" ht="25.5" customHeight="1"/>
    <row r="501" s="28" customFormat="1" ht="25.5" customHeight="1"/>
    <row r="502" s="28" customFormat="1" ht="25.5" customHeight="1"/>
    <row r="503" s="28" customFormat="1" ht="25.5" customHeight="1"/>
    <row r="504" s="28" customFormat="1" ht="25.5" customHeight="1"/>
  </sheetData>
  <mergeCells count="6">
    <mergeCell ref="A66:B66"/>
    <mergeCell ref="A3:E3"/>
    <mergeCell ref="B7:C7"/>
    <mergeCell ref="B11:C11"/>
    <mergeCell ref="A37:B37"/>
    <mergeCell ref="B40:C40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512"/>
  <sheetViews>
    <sheetView topLeftCell="A34" workbookViewId="0">
      <selection activeCell="E59" sqref="E59"/>
    </sheetView>
  </sheetViews>
  <sheetFormatPr defaultRowHeight="15"/>
  <cols>
    <col min="2" max="2" width="11" bestFit="1" customWidth="1"/>
    <col min="3" max="3" width="16.28515625" customWidth="1"/>
    <col min="4" max="4" width="37" customWidth="1"/>
    <col min="5" max="5" width="39.7109375" customWidth="1"/>
  </cols>
  <sheetData>
    <row r="1" spans="1:6">
      <c r="A1" s="1" t="s">
        <v>10</v>
      </c>
      <c r="B1" s="1"/>
      <c r="C1" s="1"/>
      <c r="D1" s="1"/>
      <c r="E1" s="2"/>
    </row>
    <row r="2" spans="1:6">
      <c r="A2" s="1" t="s">
        <v>11</v>
      </c>
      <c r="B2" s="1"/>
      <c r="C2" s="1"/>
      <c r="D2" s="1"/>
      <c r="E2" s="2"/>
    </row>
    <row r="3" spans="1:6">
      <c r="A3" s="190" t="s">
        <v>58</v>
      </c>
      <c r="B3" s="190"/>
      <c r="C3" s="190"/>
      <c r="D3" s="190"/>
      <c r="E3" s="190"/>
    </row>
    <row r="4" spans="1:6" ht="15.75" thickBot="1">
      <c r="A4" s="124"/>
      <c r="B4" s="124"/>
      <c r="C4" s="124"/>
      <c r="D4" s="124"/>
      <c r="E4" s="124"/>
    </row>
    <row r="5" spans="1:6">
      <c r="A5" s="4" t="s">
        <v>0</v>
      </c>
      <c r="B5" s="5" t="s">
        <v>1</v>
      </c>
      <c r="C5" s="5" t="s">
        <v>2</v>
      </c>
      <c r="D5" s="5" t="s">
        <v>3</v>
      </c>
      <c r="E5" s="6" t="s">
        <v>4</v>
      </c>
    </row>
    <row r="6" spans="1:6">
      <c r="A6" s="7"/>
      <c r="B6" s="8"/>
      <c r="C6" s="8"/>
      <c r="D6" s="8"/>
      <c r="E6" s="9"/>
    </row>
    <row r="7" spans="1:6" ht="36.75" customHeight="1">
      <c r="A7" s="10" t="s">
        <v>5</v>
      </c>
      <c r="B7" s="186" t="s">
        <v>6</v>
      </c>
      <c r="C7" s="187"/>
      <c r="D7" s="11"/>
      <c r="E7" s="12"/>
    </row>
    <row r="8" spans="1:6">
      <c r="A8" s="13">
        <v>1</v>
      </c>
      <c r="B8" s="134" t="s">
        <v>353</v>
      </c>
      <c r="C8" s="135">
        <v>355134</v>
      </c>
      <c r="D8" s="16" t="s">
        <v>13</v>
      </c>
      <c r="E8" s="17" t="s">
        <v>22</v>
      </c>
    </row>
    <row r="9" spans="1:6" ht="26.25" customHeight="1">
      <c r="A9" s="29">
        <v>2</v>
      </c>
      <c r="B9" s="136">
        <v>43994</v>
      </c>
      <c r="C9" s="67">
        <v>349966</v>
      </c>
      <c r="D9" s="30" t="s">
        <v>14</v>
      </c>
      <c r="E9" s="17" t="s">
        <v>22</v>
      </c>
    </row>
    <row r="10" spans="1:6">
      <c r="A10" s="29">
        <v>3</v>
      </c>
      <c r="B10" s="136" t="s">
        <v>354</v>
      </c>
      <c r="C10" s="67">
        <v>-3282</v>
      </c>
      <c r="D10" s="30" t="s">
        <v>355</v>
      </c>
      <c r="E10" s="17" t="s">
        <v>356</v>
      </c>
    </row>
    <row r="11" spans="1:6" ht="18.75" customHeight="1">
      <c r="A11" s="29"/>
      <c r="B11" s="8" t="s">
        <v>15</v>
      </c>
      <c r="C11" s="127">
        <f>C8+C9+C10</f>
        <v>701818</v>
      </c>
      <c r="D11" s="30"/>
      <c r="E11" s="17"/>
    </row>
    <row r="12" spans="1:6" ht="27" customHeight="1">
      <c r="A12" s="18" t="s">
        <v>7</v>
      </c>
      <c r="B12" s="186" t="s">
        <v>16</v>
      </c>
      <c r="C12" s="187"/>
      <c r="D12" s="19"/>
      <c r="E12" s="20"/>
      <c r="F12" s="22"/>
    </row>
    <row r="13" spans="1:6">
      <c r="A13" s="21">
        <v>1</v>
      </c>
      <c r="B13" s="14" t="s">
        <v>357</v>
      </c>
      <c r="C13" s="15">
        <v>95.2</v>
      </c>
      <c r="D13" s="16" t="s">
        <v>51</v>
      </c>
      <c r="E13" s="17" t="s">
        <v>358</v>
      </c>
      <c r="F13" s="22"/>
    </row>
    <row r="14" spans="1:6">
      <c r="A14" s="21">
        <v>2</v>
      </c>
      <c r="B14" s="14" t="s">
        <v>357</v>
      </c>
      <c r="C14" s="15">
        <v>119</v>
      </c>
      <c r="D14" s="16" t="s">
        <v>218</v>
      </c>
      <c r="E14" s="17" t="s">
        <v>78</v>
      </c>
      <c r="F14" s="22"/>
    </row>
    <row r="15" spans="1:6">
      <c r="A15" s="21">
        <v>3</v>
      </c>
      <c r="B15" s="14" t="s">
        <v>357</v>
      </c>
      <c r="C15" s="15">
        <v>368.9</v>
      </c>
      <c r="D15" s="16" t="s">
        <v>359</v>
      </c>
      <c r="E15" s="17" t="s">
        <v>360</v>
      </c>
      <c r="F15" s="22"/>
    </row>
    <row r="16" spans="1:6">
      <c r="A16" s="21">
        <v>4</v>
      </c>
      <c r="B16" s="14" t="s">
        <v>361</v>
      </c>
      <c r="C16" s="15">
        <v>106.04</v>
      </c>
      <c r="D16" s="16" t="s">
        <v>307</v>
      </c>
      <c r="E16" s="17" t="s">
        <v>362</v>
      </c>
      <c r="F16" s="22"/>
    </row>
    <row r="17" spans="1:6">
      <c r="A17" s="21">
        <v>5</v>
      </c>
      <c r="B17" s="14" t="s">
        <v>363</v>
      </c>
      <c r="C17" s="15">
        <v>499.99</v>
      </c>
      <c r="D17" s="16" t="s">
        <v>364</v>
      </c>
      <c r="E17" s="17" t="s">
        <v>365</v>
      </c>
      <c r="F17" s="22"/>
    </row>
    <row r="18" spans="1:6">
      <c r="A18" s="21">
        <v>6</v>
      </c>
      <c r="B18" s="14" t="s">
        <v>353</v>
      </c>
      <c r="C18" s="15">
        <v>977.07799999999997</v>
      </c>
      <c r="D18" s="16" t="s">
        <v>129</v>
      </c>
      <c r="E18" s="17" t="s">
        <v>337</v>
      </c>
      <c r="F18" s="22"/>
    </row>
    <row r="19" spans="1:6">
      <c r="A19" s="21">
        <v>7</v>
      </c>
      <c r="B19" s="14" t="s">
        <v>366</v>
      </c>
      <c r="C19" s="15">
        <v>48.19</v>
      </c>
      <c r="D19" s="16" t="s">
        <v>51</v>
      </c>
      <c r="E19" s="17" t="s">
        <v>367</v>
      </c>
      <c r="F19" s="22"/>
    </row>
    <row r="20" spans="1:6">
      <c r="A20" s="21">
        <v>8</v>
      </c>
      <c r="B20" s="14" t="s">
        <v>366</v>
      </c>
      <c r="C20" s="15">
        <v>406.29</v>
      </c>
      <c r="D20" s="16" t="s">
        <v>272</v>
      </c>
      <c r="E20" s="17" t="s">
        <v>273</v>
      </c>
      <c r="F20" s="22"/>
    </row>
    <row r="21" spans="1:6">
      <c r="A21" s="21">
        <v>9</v>
      </c>
      <c r="B21" s="14" t="s">
        <v>366</v>
      </c>
      <c r="C21" s="15">
        <v>134.37</v>
      </c>
      <c r="D21" s="16" t="s">
        <v>368</v>
      </c>
      <c r="E21" s="17" t="s">
        <v>369</v>
      </c>
      <c r="F21" s="22"/>
    </row>
    <row r="22" spans="1:6">
      <c r="A22" s="21">
        <v>10</v>
      </c>
      <c r="B22" s="14" t="s">
        <v>366</v>
      </c>
      <c r="C22" s="15">
        <v>154.49</v>
      </c>
      <c r="D22" s="16" t="s">
        <v>370</v>
      </c>
      <c r="E22" s="17" t="s">
        <v>300</v>
      </c>
      <c r="F22" s="22"/>
    </row>
    <row r="23" spans="1:6">
      <c r="A23" s="21">
        <v>11</v>
      </c>
      <c r="B23" s="14" t="s">
        <v>371</v>
      </c>
      <c r="C23" s="15">
        <v>3500</v>
      </c>
      <c r="D23" s="16" t="s">
        <v>304</v>
      </c>
      <c r="E23" s="17" t="s">
        <v>284</v>
      </c>
      <c r="F23" s="22"/>
    </row>
    <row r="24" spans="1:6">
      <c r="A24" s="21">
        <v>12</v>
      </c>
      <c r="B24" s="14" t="s">
        <v>372</v>
      </c>
      <c r="C24" s="15">
        <v>1479.44</v>
      </c>
      <c r="D24" s="16" t="s">
        <v>135</v>
      </c>
      <c r="E24" s="17" t="s">
        <v>66</v>
      </c>
      <c r="F24" s="22"/>
    </row>
    <row r="25" spans="1:6">
      <c r="A25" s="21">
        <v>13</v>
      </c>
      <c r="B25" s="14" t="s">
        <v>372</v>
      </c>
      <c r="C25" s="15">
        <v>138.87</v>
      </c>
      <c r="D25" s="16" t="s">
        <v>83</v>
      </c>
      <c r="E25" s="17" t="s">
        <v>196</v>
      </c>
      <c r="F25" s="22"/>
    </row>
    <row r="26" spans="1:6">
      <c r="A26" s="21">
        <v>14</v>
      </c>
      <c r="B26" s="14" t="s">
        <v>373</v>
      </c>
      <c r="C26" s="15">
        <v>1659</v>
      </c>
      <c r="D26" s="16" t="s">
        <v>181</v>
      </c>
      <c r="E26" s="17" t="s">
        <v>182</v>
      </c>
      <c r="F26" s="22"/>
    </row>
    <row r="27" spans="1:6">
      <c r="A27" s="21">
        <v>15</v>
      </c>
      <c r="B27" s="14" t="s">
        <v>373</v>
      </c>
      <c r="C27" s="15">
        <v>725.66</v>
      </c>
      <c r="D27" s="16" t="s">
        <v>201</v>
      </c>
      <c r="E27" s="17" t="s">
        <v>374</v>
      </c>
      <c r="F27" s="22"/>
    </row>
    <row r="28" spans="1:6">
      <c r="A28" s="21">
        <v>16</v>
      </c>
      <c r="B28" s="14" t="s">
        <v>373</v>
      </c>
      <c r="C28" s="15">
        <v>2919.8</v>
      </c>
      <c r="D28" s="16" t="s">
        <v>81</v>
      </c>
      <c r="E28" s="17" t="s">
        <v>82</v>
      </c>
      <c r="F28" s="22"/>
    </row>
    <row r="29" spans="1:6">
      <c r="A29" s="21">
        <v>17</v>
      </c>
      <c r="B29" s="14" t="s">
        <v>373</v>
      </c>
      <c r="C29" s="15">
        <v>239</v>
      </c>
      <c r="D29" s="16" t="s">
        <v>132</v>
      </c>
      <c r="E29" s="17" t="s">
        <v>44</v>
      </c>
      <c r="F29" s="22"/>
    </row>
    <row r="30" spans="1:6">
      <c r="A30" s="21">
        <v>18</v>
      </c>
      <c r="B30" s="14" t="s">
        <v>373</v>
      </c>
      <c r="C30" s="15">
        <v>150</v>
      </c>
      <c r="D30" s="16" t="s">
        <v>375</v>
      </c>
      <c r="E30" s="17" t="s">
        <v>376</v>
      </c>
      <c r="F30" s="22"/>
    </row>
    <row r="31" spans="1:6" s="28" customFormat="1" ht="17.25" customHeight="1">
      <c r="A31" s="21">
        <v>19</v>
      </c>
      <c r="B31" s="14" t="s">
        <v>373</v>
      </c>
      <c r="C31" s="15">
        <v>65.45</v>
      </c>
      <c r="D31" s="16" t="s">
        <v>241</v>
      </c>
      <c r="E31" s="17" t="s">
        <v>377</v>
      </c>
      <c r="F31" s="27"/>
    </row>
    <row r="32" spans="1:6" s="28" customFormat="1" ht="15" customHeight="1">
      <c r="A32" s="21">
        <v>20</v>
      </c>
      <c r="B32" s="14" t="s">
        <v>373</v>
      </c>
      <c r="C32" s="15">
        <v>309.39999999999998</v>
      </c>
      <c r="D32" s="16" t="s">
        <v>375</v>
      </c>
      <c r="E32" s="17" t="s">
        <v>378</v>
      </c>
    </row>
    <row r="33" spans="1:6" s="28" customFormat="1" ht="18" customHeight="1">
      <c r="A33" s="21">
        <v>21</v>
      </c>
      <c r="B33" s="14" t="s">
        <v>373</v>
      </c>
      <c r="C33" s="15">
        <v>258.41000000000003</v>
      </c>
      <c r="D33" s="16" t="s">
        <v>375</v>
      </c>
      <c r="E33" s="17" t="s">
        <v>379</v>
      </c>
    </row>
    <row r="34" spans="1:6" ht="18.75" customHeight="1">
      <c r="A34" s="21">
        <v>22</v>
      </c>
      <c r="B34" s="14" t="s">
        <v>373</v>
      </c>
      <c r="C34" s="15">
        <v>130</v>
      </c>
      <c r="D34" s="16" t="s">
        <v>221</v>
      </c>
      <c r="E34" s="17" t="s">
        <v>380</v>
      </c>
    </row>
    <row r="35" spans="1:6">
      <c r="A35" s="21">
        <v>23</v>
      </c>
      <c r="B35" s="14" t="s">
        <v>373</v>
      </c>
      <c r="C35" s="15">
        <v>1032.92</v>
      </c>
      <c r="D35" s="16" t="s">
        <v>124</v>
      </c>
      <c r="E35" s="17" t="s">
        <v>381</v>
      </c>
      <c r="F35" s="22"/>
    </row>
    <row r="36" spans="1:6">
      <c r="A36" s="21">
        <v>24</v>
      </c>
      <c r="B36" s="14" t="s">
        <v>382</v>
      </c>
      <c r="C36" s="15">
        <v>343.49</v>
      </c>
      <c r="D36" s="16" t="s">
        <v>275</v>
      </c>
      <c r="E36" s="17" t="s">
        <v>196</v>
      </c>
      <c r="F36" s="22"/>
    </row>
    <row r="37" spans="1:6">
      <c r="A37" s="116">
        <v>25</v>
      </c>
      <c r="B37" s="58" t="s">
        <v>382</v>
      </c>
      <c r="C37" s="15">
        <v>897.83</v>
      </c>
      <c r="D37" s="16" t="s">
        <v>383</v>
      </c>
      <c r="E37" s="17" t="s">
        <v>384</v>
      </c>
      <c r="F37" s="22"/>
    </row>
    <row r="38" spans="1:6">
      <c r="A38" s="116">
        <v>26</v>
      </c>
      <c r="B38" s="58" t="s">
        <v>385</v>
      </c>
      <c r="C38" s="15">
        <v>344.62</v>
      </c>
      <c r="D38" s="16" t="s">
        <v>207</v>
      </c>
      <c r="E38" s="17" t="s">
        <v>386</v>
      </c>
      <c r="F38" s="22"/>
    </row>
    <row r="39" spans="1:6">
      <c r="A39" s="116">
        <v>27</v>
      </c>
      <c r="B39" s="58" t="s">
        <v>387</v>
      </c>
      <c r="C39" s="15">
        <v>119</v>
      </c>
      <c r="D39" s="16" t="s">
        <v>296</v>
      </c>
      <c r="E39" s="17" t="s">
        <v>78</v>
      </c>
      <c r="F39" s="22"/>
    </row>
    <row r="40" spans="1:6">
      <c r="A40" s="116">
        <v>28</v>
      </c>
      <c r="B40" s="14" t="s">
        <v>388</v>
      </c>
      <c r="C40" s="15">
        <v>217</v>
      </c>
      <c r="D40" s="16" t="s">
        <v>33</v>
      </c>
      <c r="E40" s="17" t="s">
        <v>29</v>
      </c>
      <c r="F40" s="22"/>
    </row>
    <row r="41" spans="1:6">
      <c r="A41" s="128">
        <v>29</v>
      </c>
      <c r="B41" s="58" t="s">
        <v>388</v>
      </c>
      <c r="C41" s="15">
        <v>-356</v>
      </c>
      <c r="D41" s="16" t="s">
        <v>389</v>
      </c>
      <c r="E41" s="17" t="s">
        <v>390</v>
      </c>
      <c r="F41" s="22"/>
    </row>
    <row r="42" spans="1:6">
      <c r="A42" s="191" t="s">
        <v>8</v>
      </c>
      <c r="B42" s="192"/>
      <c r="C42" s="24">
        <f>SUM(C13:C41)</f>
        <v>17083.437999999998</v>
      </c>
      <c r="D42" s="25"/>
      <c r="E42" s="26"/>
      <c r="F42" s="22"/>
    </row>
    <row r="43" spans="1:6">
      <c r="A43" s="28"/>
      <c r="B43" s="28"/>
      <c r="C43" s="28"/>
      <c r="D43" s="28"/>
      <c r="E43" s="28"/>
      <c r="F43" s="22"/>
    </row>
    <row r="44" spans="1:6">
      <c r="A44" s="28"/>
      <c r="B44" s="28"/>
      <c r="C44" s="28"/>
      <c r="D44" s="28"/>
      <c r="E44" s="28"/>
      <c r="F44" s="22"/>
    </row>
    <row r="45" spans="1:6" ht="33.75" customHeight="1">
      <c r="A45" s="18" t="s">
        <v>9</v>
      </c>
      <c r="B45" s="186" t="s">
        <v>17</v>
      </c>
      <c r="C45" s="187"/>
      <c r="D45" s="19"/>
      <c r="E45" s="20"/>
      <c r="F45" s="22"/>
    </row>
    <row r="46" spans="1:6">
      <c r="A46" s="21">
        <v>1</v>
      </c>
      <c r="B46" s="14" t="s">
        <v>357</v>
      </c>
      <c r="C46" s="15">
        <v>273.10000000000002</v>
      </c>
      <c r="D46" s="16" t="s">
        <v>51</v>
      </c>
      <c r="E46" s="17" t="s">
        <v>358</v>
      </c>
      <c r="F46" s="22"/>
    </row>
    <row r="47" spans="1:6">
      <c r="A47" s="21">
        <v>2</v>
      </c>
      <c r="B47" s="14" t="s">
        <v>357</v>
      </c>
      <c r="C47" s="15">
        <v>202.3</v>
      </c>
      <c r="D47" s="16" t="s">
        <v>218</v>
      </c>
      <c r="E47" s="17" t="s">
        <v>78</v>
      </c>
      <c r="F47" s="22"/>
    </row>
    <row r="48" spans="1:6">
      <c r="A48" s="21">
        <v>3</v>
      </c>
      <c r="B48" s="14" t="s">
        <v>357</v>
      </c>
      <c r="C48" s="15">
        <v>523.6</v>
      </c>
      <c r="D48" s="16" t="s">
        <v>359</v>
      </c>
      <c r="E48" s="17" t="s">
        <v>360</v>
      </c>
      <c r="F48" s="22"/>
    </row>
    <row r="49" spans="1:6">
      <c r="A49" s="21">
        <v>4</v>
      </c>
      <c r="B49" s="14" t="s">
        <v>366</v>
      </c>
      <c r="C49" s="15">
        <v>107.22</v>
      </c>
      <c r="D49" s="16" t="s">
        <v>272</v>
      </c>
      <c r="E49" s="17" t="s">
        <v>273</v>
      </c>
      <c r="F49" s="22"/>
    </row>
    <row r="50" spans="1:6">
      <c r="A50" s="21">
        <v>5</v>
      </c>
      <c r="B50" s="14" t="s">
        <v>366</v>
      </c>
      <c r="C50" s="15">
        <v>179.17</v>
      </c>
      <c r="D50" s="16" t="s">
        <v>368</v>
      </c>
      <c r="E50" s="17" t="s">
        <v>391</v>
      </c>
      <c r="F50" s="22"/>
    </row>
    <row r="51" spans="1:6" s="28" customFormat="1" ht="18" customHeight="1">
      <c r="A51" s="21">
        <v>6</v>
      </c>
      <c r="B51" s="14" t="s">
        <v>366</v>
      </c>
      <c r="C51" s="15">
        <v>282.48</v>
      </c>
      <c r="D51" s="16" t="s">
        <v>370</v>
      </c>
      <c r="E51" s="17" t="s">
        <v>300</v>
      </c>
      <c r="F51" s="27"/>
    </row>
    <row r="52" spans="1:6" s="28" customFormat="1" ht="14.25" customHeight="1">
      <c r="A52" s="21">
        <v>7</v>
      </c>
      <c r="B52" s="14" t="s">
        <v>372</v>
      </c>
      <c r="C52" s="15">
        <v>1947.11</v>
      </c>
      <c r="D52" s="16" t="s">
        <v>135</v>
      </c>
      <c r="E52" s="17" t="s">
        <v>66</v>
      </c>
    </row>
    <row r="53" spans="1:6" s="28" customFormat="1" ht="15" customHeight="1">
      <c r="A53" s="21">
        <v>8</v>
      </c>
      <c r="B53" s="14" t="s">
        <v>372</v>
      </c>
      <c r="C53" s="15">
        <v>666.4</v>
      </c>
      <c r="D53" s="16" t="s">
        <v>124</v>
      </c>
      <c r="E53" s="17" t="s">
        <v>392</v>
      </c>
    </row>
    <row r="54" spans="1:6" s="28" customFormat="1" ht="16.5" customHeight="1">
      <c r="A54" s="21">
        <v>9</v>
      </c>
      <c r="B54" s="14" t="s">
        <v>393</v>
      </c>
      <c r="C54" s="15">
        <v>1000</v>
      </c>
      <c r="D54" s="16" t="s">
        <v>394</v>
      </c>
      <c r="E54" s="17" t="s">
        <v>322</v>
      </c>
    </row>
    <row r="55" spans="1:6" s="28" customFormat="1" ht="16.5" customHeight="1">
      <c r="A55" s="21">
        <v>10</v>
      </c>
      <c r="B55" s="14" t="s">
        <v>393</v>
      </c>
      <c r="C55" s="15">
        <v>125</v>
      </c>
      <c r="D55" s="16" t="s">
        <v>395</v>
      </c>
      <c r="E55" s="17" t="s">
        <v>396</v>
      </c>
    </row>
    <row r="56" spans="1:6" s="28" customFormat="1" ht="15.75" customHeight="1">
      <c r="A56" s="21">
        <v>11</v>
      </c>
      <c r="B56" s="14" t="s">
        <v>373</v>
      </c>
      <c r="C56" s="15">
        <v>2488.5100000000002</v>
      </c>
      <c r="D56" s="16" t="s">
        <v>181</v>
      </c>
      <c r="E56" s="17" t="s">
        <v>182</v>
      </c>
    </row>
    <row r="57" spans="1:6" s="28" customFormat="1" ht="15.75" customHeight="1">
      <c r="A57" s="21">
        <v>12</v>
      </c>
      <c r="B57" s="14" t="s">
        <v>373</v>
      </c>
      <c r="C57" s="15">
        <v>1273.31</v>
      </c>
      <c r="D57" s="16" t="s">
        <v>81</v>
      </c>
      <c r="E57" s="17" t="s">
        <v>82</v>
      </c>
    </row>
    <row r="58" spans="1:6" s="28" customFormat="1" ht="17.25" customHeight="1">
      <c r="A58" s="21">
        <v>13</v>
      </c>
      <c r="B58" s="14" t="s">
        <v>373</v>
      </c>
      <c r="C58" s="15">
        <v>41.27</v>
      </c>
      <c r="D58" s="16" t="s">
        <v>132</v>
      </c>
      <c r="E58" s="17" t="s">
        <v>44</v>
      </c>
    </row>
    <row r="59" spans="1:6" s="28" customFormat="1" ht="15" customHeight="1">
      <c r="A59" s="21">
        <v>14</v>
      </c>
      <c r="B59" s="14" t="s">
        <v>382</v>
      </c>
      <c r="C59" s="15">
        <v>57.2</v>
      </c>
      <c r="D59" s="16" t="s">
        <v>397</v>
      </c>
      <c r="E59" s="17" t="s">
        <v>404</v>
      </c>
    </row>
    <row r="60" spans="1:6" s="28" customFormat="1" ht="14.25" customHeight="1">
      <c r="A60" s="21">
        <v>15</v>
      </c>
      <c r="B60" s="14" t="s">
        <v>382</v>
      </c>
      <c r="C60" s="15">
        <v>194.15</v>
      </c>
      <c r="D60" s="16" t="s">
        <v>398</v>
      </c>
      <c r="E60" s="17" t="s">
        <v>141</v>
      </c>
    </row>
    <row r="61" spans="1:6" s="28" customFormat="1" ht="16.5" customHeight="1">
      <c r="A61" s="21">
        <v>16</v>
      </c>
      <c r="B61" s="14" t="s">
        <v>382</v>
      </c>
      <c r="C61" s="15">
        <v>194.16</v>
      </c>
      <c r="D61" s="16" t="s">
        <v>398</v>
      </c>
      <c r="E61" s="17" t="s">
        <v>399</v>
      </c>
    </row>
    <row r="62" spans="1:6" s="28" customFormat="1" ht="14.25" customHeight="1">
      <c r="A62" s="125">
        <v>17</v>
      </c>
      <c r="B62" s="14" t="s">
        <v>382</v>
      </c>
      <c r="C62" s="15">
        <v>48.07</v>
      </c>
      <c r="D62" s="16" t="s">
        <v>398</v>
      </c>
      <c r="E62" s="17" t="s">
        <v>156</v>
      </c>
    </row>
    <row r="63" spans="1:6" s="28" customFormat="1" ht="14.25" customHeight="1">
      <c r="A63" s="125">
        <v>18</v>
      </c>
      <c r="B63" s="14" t="s">
        <v>382</v>
      </c>
      <c r="C63" s="15">
        <v>52.49</v>
      </c>
      <c r="D63" s="16" t="s">
        <v>275</v>
      </c>
      <c r="E63" s="17" t="s">
        <v>196</v>
      </c>
    </row>
    <row r="64" spans="1:6" s="28" customFormat="1" ht="17.25" customHeight="1">
      <c r="A64" s="116">
        <v>19</v>
      </c>
      <c r="B64" s="58" t="s">
        <v>387</v>
      </c>
      <c r="C64" s="15">
        <v>202.3</v>
      </c>
      <c r="D64" s="16" t="s">
        <v>296</v>
      </c>
      <c r="E64" s="17" t="s">
        <v>78</v>
      </c>
    </row>
    <row r="65" spans="1:5" s="28" customFormat="1" ht="18" customHeight="1">
      <c r="A65" s="116">
        <v>20</v>
      </c>
      <c r="B65" s="58" t="s">
        <v>388</v>
      </c>
      <c r="C65" s="15">
        <v>89.25</v>
      </c>
      <c r="D65" s="16" t="s">
        <v>400</v>
      </c>
      <c r="E65" s="17" t="s">
        <v>401</v>
      </c>
    </row>
    <row r="66" spans="1:5" s="28" customFormat="1" ht="15.75" customHeight="1">
      <c r="A66" s="128">
        <v>21</v>
      </c>
      <c r="B66" s="58" t="s">
        <v>402</v>
      </c>
      <c r="C66" s="15">
        <v>-3915</v>
      </c>
      <c r="D66" s="16" t="s">
        <v>403</v>
      </c>
      <c r="E66" s="17" t="s">
        <v>390</v>
      </c>
    </row>
    <row r="67" spans="1:5" s="28" customFormat="1" ht="25.5" customHeight="1">
      <c r="A67" s="191" t="s">
        <v>8</v>
      </c>
      <c r="B67" s="192"/>
      <c r="C67" s="24">
        <f>SUM(C46:C66)</f>
        <v>6032.09</v>
      </c>
      <c r="D67" s="25"/>
      <c r="E67" s="26"/>
    </row>
    <row r="68" spans="1:5" s="28" customFormat="1" ht="25.5" customHeight="1"/>
    <row r="69" spans="1:5" s="28" customFormat="1" ht="25.5" customHeight="1"/>
    <row r="70" spans="1:5" s="28" customFormat="1" ht="25.5" customHeight="1"/>
    <row r="71" spans="1:5" s="28" customFormat="1" ht="25.5" customHeight="1"/>
    <row r="72" spans="1:5" s="28" customFormat="1" ht="25.5" customHeight="1"/>
    <row r="73" spans="1:5" s="28" customFormat="1" ht="25.5" customHeight="1"/>
    <row r="74" spans="1:5" s="28" customFormat="1" ht="25.5" customHeight="1"/>
    <row r="75" spans="1:5" s="28" customFormat="1" ht="25.5" customHeight="1"/>
    <row r="76" spans="1:5" s="28" customFormat="1" ht="25.5" customHeight="1"/>
    <row r="77" spans="1:5" s="28" customFormat="1" ht="25.5" customHeight="1"/>
    <row r="78" spans="1:5" s="28" customFormat="1" ht="25.5" customHeight="1"/>
    <row r="79" spans="1:5" s="28" customFormat="1" ht="25.5" customHeight="1"/>
    <row r="80" spans="1:5" s="28" customFormat="1" ht="25.5" customHeight="1"/>
    <row r="81" s="28" customFormat="1" ht="25.5" customHeight="1"/>
    <row r="82" s="28" customFormat="1" ht="25.5" customHeight="1"/>
    <row r="83" s="28" customFormat="1" ht="25.5" customHeight="1"/>
    <row r="84" s="28" customFormat="1" ht="25.5" customHeight="1"/>
    <row r="85" s="28" customFormat="1" ht="25.5" customHeight="1"/>
    <row r="86" s="28" customFormat="1" ht="25.5" customHeight="1"/>
    <row r="87" s="28" customFormat="1" ht="25.5" customHeight="1"/>
    <row r="88" s="28" customFormat="1" ht="25.5" customHeight="1"/>
    <row r="89" s="28" customFormat="1" ht="25.5" customHeight="1"/>
    <row r="90" s="28" customFormat="1" ht="25.5" customHeight="1"/>
    <row r="91" s="28" customFormat="1" ht="25.5" customHeight="1"/>
    <row r="92" s="28" customFormat="1" ht="25.5" customHeight="1"/>
    <row r="93" s="28" customFormat="1" ht="25.5" customHeight="1"/>
    <row r="94" s="28" customFormat="1" ht="25.5" customHeight="1"/>
    <row r="95" s="28" customFormat="1" ht="25.5" customHeight="1"/>
    <row r="96" s="28" customFormat="1" ht="25.5" customHeight="1"/>
    <row r="97" s="28" customFormat="1" ht="25.5" customHeight="1"/>
    <row r="98" s="28" customFormat="1" ht="25.5" customHeight="1"/>
    <row r="99" s="28" customFormat="1" ht="25.5" customHeight="1"/>
    <row r="100" s="28" customFormat="1" ht="25.5" customHeight="1"/>
    <row r="101" s="28" customFormat="1" ht="25.5" customHeight="1"/>
    <row r="102" s="28" customFormat="1" ht="25.5" customHeight="1"/>
    <row r="103" s="28" customFormat="1" ht="25.5" customHeight="1"/>
    <row r="104" s="28" customFormat="1" ht="25.5" customHeight="1"/>
    <row r="105" s="28" customFormat="1" ht="25.5" customHeight="1"/>
    <row r="106" s="28" customFormat="1" ht="25.5" customHeight="1"/>
    <row r="107" s="28" customFormat="1" ht="25.5" customHeight="1"/>
    <row r="108" s="28" customFormat="1" ht="25.5" customHeight="1"/>
    <row r="109" s="28" customFormat="1" ht="25.5" customHeight="1"/>
    <row r="110" s="28" customFormat="1" ht="25.5" customHeight="1"/>
    <row r="111" s="28" customFormat="1" ht="25.5" customHeight="1"/>
    <row r="112" s="28" customFormat="1" ht="25.5" customHeight="1"/>
    <row r="113" s="28" customFormat="1" ht="25.5" customHeight="1"/>
    <row r="114" s="28" customFormat="1" ht="25.5" customHeight="1"/>
    <row r="115" s="28" customFormat="1" ht="25.5" customHeight="1"/>
    <row r="116" s="28" customFormat="1" ht="25.5" customHeight="1"/>
    <row r="117" s="28" customFormat="1" ht="25.5" customHeight="1"/>
    <row r="118" s="28" customFormat="1" ht="25.5" customHeight="1"/>
    <row r="119" s="28" customFormat="1" ht="25.5" customHeight="1"/>
    <row r="120" s="28" customFormat="1" ht="25.5" customHeight="1"/>
    <row r="121" s="28" customFormat="1" ht="25.5" customHeight="1"/>
    <row r="122" s="28" customFormat="1" ht="25.5" customHeight="1"/>
    <row r="123" s="28" customFormat="1" ht="25.5" customHeight="1"/>
    <row r="124" s="28" customFormat="1" ht="25.5" customHeight="1"/>
    <row r="125" s="28" customFormat="1" ht="25.5" customHeight="1"/>
    <row r="126" s="28" customFormat="1" ht="25.5" customHeight="1"/>
    <row r="127" s="28" customFormat="1" ht="25.5" customHeight="1"/>
    <row r="128" s="28" customFormat="1" ht="25.5" customHeight="1"/>
    <row r="129" s="28" customFormat="1" ht="25.5" customHeight="1"/>
    <row r="130" s="28" customFormat="1" ht="25.5" customHeight="1"/>
    <row r="131" s="28" customFormat="1" ht="25.5" customHeight="1"/>
    <row r="132" s="28" customFormat="1" ht="25.5" customHeight="1"/>
    <row r="133" s="28" customFormat="1" ht="25.5" customHeight="1"/>
    <row r="134" s="28" customFormat="1" ht="25.5" customHeight="1"/>
    <row r="135" s="28" customFormat="1" ht="25.5" customHeight="1"/>
    <row r="136" s="28" customFormat="1" ht="25.5" customHeight="1"/>
    <row r="137" s="28" customFormat="1" ht="25.5" customHeight="1"/>
    <row r="138" s="28" customFormat="1" ht="25.5" customHeight="1"/>
    <row r="139" s="28" customFormat="1" ht="25.5" customHeight="1"/>
    <row r="140" s="28" customFormat="1" ht="25.5" customHeight="1"/>
    <row r="141" s="28" customFormat="1" ht="25.5" customHeight="1"/>
    <row r="142" s="28" customFormat="1" ht="25.5" customHeight="1"/>
    <row r="143" s="28" customFormat="1" ht="25.5" customHeight="1"/>
    <row r="144" s="28" customFormat="1" ht="25.5" customHeight="1"/>
    <row r="145" s="28" customFormat="1" ht="25.5" customHeight="1"/>
    <row r="146" s="28" customFormat="1" ht="25.5" customHeight="1"/>
    <row r="147" s="28" customFormat="1" ht="25.5" customHeight="1"/>
    <row r="148" s="28" customFormat="1" ht="25.5" customHeight="1"/>
    <row r="149" s="28" customFormat="1" ht="25.5" customHeight="1"/>
    <row r="150" s="28" customFormat="1" ht="25.5" customHeight="1"/>
    <row r="151" s="28" customFormat="1" ht="25.5" customHeight="1"/>
    <row r="152" s="28" customFormat="1" ht="25.5" customHeight="1"/>
    <row r="153" s="28" customFormat="1" ht="25.5" customHeight="1"/>
    <row r="154" s="28" customFormat="1" ht="25.5" customHeight="1"/>
    <row r="155" s="28" customFormat="1" ht="25.5" customHeight="1"/>
    <row r="156" s="28" customFormat="1" ht="25.5" customHeight="1"/>
    <row r="157" s="28" customFormat="1" ht="25.5" customHeight="1"/>
    <row r="158" s="28" customFormat="1" ht="25.5" customHeight="1"/>
    <row r="159" s="28" customFormat="1" ht="25.5" customHeight="1"/>
    <row r="160" s="28" customFormat="1" ht="25.5" customHeight="1"/>
    <row r="161" s="28" customFormat="1" ht="25.5" customHeight="1"/>
    <row r="162" s="28" customFormat="1" ht="25.5" customHeight="1"/>
    <row r="163" s="28" customFormat="1" ht="25.5" customHeight="1"/>
    <row r="164" s="28" customFormat="1" ht="25.5" customHeight="1"/>
    <row r="165" s="28" customFormat="1" ht="25.5" customHeight="1"/>
    <row r="166" s="28" customFormat="1" ht="25.5" customHeight="1"/>
    <row r="167" s="28" customFormat="1" ht="25.5" customHeight="1"/>
    <row r="168" s="28" customFormat="1" ht="25.5" customHeight="1"/>
    <row r="169" s="28" customFormat="1" ht="25.5" customHeight="1"/>
    <row r="170" s="28" customFormat="1" ht="25.5" customHeight="1"/>
    <row r="171" s="28" customFormat="1" ht="25.5" customHeight="1"/>
    <row r="172" s="28" customFormat="1" ht="25.5" customHeight="1"/>
    <row r="173" s="28" customFormat="1" ht="25.5" customHeight="1"/>
    <row r="174" s="28" customFormat="1" ht="25.5" customHeight="1"/>
    <row r="175" s="28" customFormat="1" ht="25.5" customHeight="1"/>
    <row r="176" s="28" customFormat="1" ht="25.5" customHeight="1"/>
    <row r="177" s="28" customFormat="1" ht="25.5" customHeight="1"/>
    <row r="178" s="28" customFormat="1" ht="25.5" customHeight="1"/>
    <row r="179" s="28" customFormat="1" ht="25.5" customHeight="1"/>
    <row r="180" s="28" customFormat="1" ht="25.5" customHeight="1"/>
    <row r="181" s="28" customFormat="1" ht="25.5" customHeight="1"/>
    <row r="182" s="28" customFormat="1" ht="25.5" customHeight="1"/>
    <row r="183" s="28" customFormat="1" ht="25.5" customHeight="1"/>
    <row r="184" s="28" customFormat="1" ht="25.5" customHeight="1"/>
    <row r="185" s="28" customFormat="1" ht="25.5" customHeight="1"/>
    <row r="186" s="28" customFormat="1" ht="25.5" customHeight="1"/>
    <row r="187" s="28" customFormat="1" ht="25.5" customHeight="1"/>
    <row r="188" s="28" customFormat="1" ht="25.5" customHeight="1"/>
    <row r="189" s="28" customFormat="1" ht="25.5" customHeight="1"/>
    <row r="190" s="28" customFormat="1" ht="25.5" customHeight="1"/>
    <row r="191" s="28" customFormat="1" ht="25.5" customHeight="1"/>
    <row r="192" s="28" customFormat="1" ht="25.5" customHeight="1"/>
    <row r="193" s="28" customFormat="1" ht="25.5" customHeight="1"/>
    <row r="194" s="28" customFormat="1" ht="25.5" customHeight="1"/>
    <row r="195" s="28" customFormat="1" ht="25.5" customHeight="1"/>
    <row r="196" s="28" customFormat="1" ht="25.5" customHeight="1"/>
    <row r="197" s="28" customFormat="1" ht="25.5" customHeight="1"/>
    <row r="198" s="28" customFormat="1" ht="25.5" customHeight="1"/>
    <row r="199" s="28" customFormat="1" ht="25.5" customHeight="1"/>
    <row r="200" s="28" customFormat="1" ht="25.5" customHeight="1"/>
    <row r="201" s="28" customFormat="1" ht="25.5" customHeight="1"/>
    <row r="202" s="28" customFormat="1" ht="25.5" customHeight="1"/>
    <row r="203" s="28" customFormat="1" ht="25.5" customHeight="1"/>
    <row r="204" s="28" customFormat="1" ht="25.5" customHeight="1"/>
    <row r="205" s="28" customFormat="1" ht="25.5" customHeight="1"/>
    <row r="206" s="28" customFormat="1" ht="25.5" customHeight="1"/>
    <row r="207" s="28" customFormat="1" ht="25.5" customHeight="1"/>
    <row r="208" s="28" customFormat="1" ht="25.5" customHeight="1"/>
    <row r="209" s="28" customFormat="1" ht="25.5" customHeight="1"/>
    <row r="210" s="28" customFormat="1" ht="25.5" customHeight="1"/>
    <row r="211" s="28" customFormat="1" ht="25.5" customHeight="1"/>
    <row r="212" s="28" customFormat="1" ht="25.5" customHeight="1"/>
    <row r="213" s="28" customFormat="1" ht="25.5" customHeight="1"/>
    <row r="214" s="28" customFormat="1" ht="25.5" customHeight="1"/>
    <row r="215" s="28" customFormat="1" ht="25.5" customHeight="1"/>
    <row r="216" s="28" customFormat="1" ht="25.5" customHeight="1"/>
    <row r="217" s="28" customFormat="1" ht="25.5" customHeight="1"/>
    <row r="218" s="28" customFormat="1" ht="25.5" customHeight="1"/>
    <row r="219" s="28" customFormat="1" ht="25.5" customHeight="1"/>
    <row r="220" s="28" customFormat="1" ht="25.5" customHeight="1"/>
    <row r="221" s="28" customFormat="1" ht="25.5" customHeight="1"/>
    <row r="222" s="28" customFormat="1" ht="25.5" customHeight="1"/>
    <row r="223" s="28" customFormat="1" ht="25.5" customHeight="1"/>
    <row r="224" s="28" customFormat="1" ht="25.5" customHeight="1"/>
    <row r="225" s="28" customFormat="1" ht="25.5" customHeight="1"/>
    <row r="226" s="28" customFormat="1" ht="25.5" customHeight="1"/>
    <row r="227" s="28" customFormat="1" ht="25.5" customHeight="1"/>
    <row r="228" s="28" customFormat="1" ht="25.5" customHeight="1"/>
    <row r="229" s="28" customFormat="1" ht="25.5" customHeight="1"/>
    <row r="230" s="28" customFormat="1" ht="25.5" customHeight="1"/>
    <row r="231" s="28" customFormat="1" ht="25.5" customHeight="1"/>
    <row r="232" s="28" customFormat="1" ht="25.5" customHeight="1"/>
    <row r="233" s="28" customFormat="1" ht="25.5" customHeight="1"/>
    <row r="234" s="28" customFormat="1" ht="25.5" customHeight="1"/>
    <row r="235" s="28" customFormat="1" ht="25.5" customHeight="1"/>
    <row r="236" s="28" customFormat="1" ht="25.5" customHeight="1"/>
    <row r="237" s="28" customFormat="1" ht="25.5" customHeight="1"/>
    <row r="238" s="28" customFormat="1" ht="25.5" customHeight="1"/>
    <row r="239" s="28" customFormat="1" ht="25.5" customHeight="1"/>
    <row r="240" s="28" customFormat="1" ht="25.5" customHeight="1"/>
    <row r="241" s="28" customFormat="1" ht="25.5" customHeight="1"/>
    <row r="242" s="28" customFormat="1" ht="25.5" customHeight="1"/>
    <row r="243" s="28" customFormat="1" ht="25.5" customHeight="1"/>
    <row r="244" s="28" customFormat="1" ht="25.5" customHeight="1"/>
    <row r="245" s="28" customFormat="1" ht="25.5" customHeight="1"/>
    <row r="246" s="28" customFormat="1" ht="25.5" customHeight="1"/>
    <row r="247" s="28" customFormat="1" ht="25.5" customHeight="1"/>
    <row r="248" s="28" customFormat="1" ht="25.5" customHeight="1"/>
    <row r="249" s="28" customFormat="1" ht="25.5" customHeight="1"/>
    <row r="250" s="28" customFormat="1" ht="25.5" customHeight="1"/>
    <row r="251" s="28" customFormat="1" ht="25.5" customHeight="1"/>
    <row r="252" s="28" customFormat="1" ht="25.5" customHeight="1"/>
    <row r="253" s="28" customFormat="1" ht="25.5" customHeight="1"/>
    <row r="254" s="28" customFormat="1" ht="25.5" customHeight="1"/>
    <row r="255" s="28" customFormat="1" ht="25.5" customHeight="1"/>
    <row r="256" s="28" customFormat="1" ht="25.5" customHeight="1"/>
    <row r="257" s="28" customFormat="1" ht="25.5" customHeight="1"/>
    <row r="258" s="28" customFormat="1" ht="25.5" customHeight="1"/>
    <row r="259" s="28" customFormat="1" ht="25.5" customHeight="1"/>
    <row r="260" s="28" customFormat="1" ht="25.5" customHeight="1"/>
    <row r="261" s="28" customFormat="1" ht="25.5" customHeight="1"/>
    <row r="262" s="28" customFormat="1" ht="25.5" customHeight="1"/>
    <row r="263" s="28" customFormat="1" ht="25.5" customHeight="1"/>
    <row r="264" s="28" customFormat="1" ht="25.5" customHeight="1"/>
    <row r="265" s="28" customFormat="1" ht="25.5" customHeight="1"/>
    <row r="266" s="28" customFormat="1" ht="25.5" customHeight="1"/>
    <row r="267" s="28" customFormat="1" ht="25.5" customHeight="1"/>
    <row r="268" s="28" customFormat="1" ht="25.5" customHeight="1"/>
    <row r="269" s="28" customFormat="1" ht="25.5" customHeight="1"/>
    <row r="270" s="28" customFormat="1" ht="25.5" customHeight="1"/>
    <row r="271" s="28" customFormat="1" ht="25.5" customHeight="1"/>
    <row r="272" s="28" customFormat="1" ht="25.5" customHeight="1"/>
    <row r="273" s="28" customFormat="1" ht="25.5" customHeight="1"/>
    <row r="274" s="28" customFormat="1" ht="25.5" customHeight="1"/>
    <row r="275" s="28" customFormat="1" ht="25.5" customHeight="1"/>
    <row r="276" s="28" customFormat="1" ht="25.5" customHeight="1"/>
    <row r="277" s="28" customFormat="1" ht="25.5" customHeight="1"/>
    <row r="278" s="28" customFormat="1" ht="25.5" customHeight="1"/>
    <row r="279" s="28" customFormat="1" ht="25.5" customHeight="1"/>
    <row r="280" s="28" customFormat="1" ht="25.5" customHeight="1"/>
    <row r="281" s="28" customFormat="1" ht="25.5" customHeight="1"/>
    <row r="282" s="28" customFormat="1" ht="25.5" customHeight="1"/>
    <row r="283" s="28" customFormat="1" ht="25.5" customHeight="1"/>
    <row r="284" s="28" customFormat="1" ht="25.5" customHeight="1"/>
    <row r="285" s="28" customFormat="1" ht="25.5" customHeight="1"/>
    <row r="286" s="28" customFormat="1" ht="25.5" customHeight="1"/>
    <row r="287" s="28" customFormat="1" ht="25.5" customHeight="1"/>
    <row r="288" s="28" customFormat="1" ht="25.5" customHeight="1"/>
    <row r="289" s="28" customFormat="1" ht="25.5" customHeight="1"/>
    <row r="290" s="28" customFormat="1" ht="25.5" customHeight="1"/>
    <row r="291" s="28" customFormat="1" ht="25.5" customHeight="1"/>
    <row r="292" s="28" customFormat="1" ht="25.5" customHeight="1"/>
    <row r="293" s="28" customFormat="1" ht="25.5" customHeight="1"/>
    <row r="294" s="28" customFormat="1" ht="25.5" customHeight="1"/>
    <row r="295" s="28" customFormat="1" ht="25.5" customHeight="1"/>
    <row r="296" s="28" customFormat="1" ht="25.5" customHeight="1"/>
    <row r="297" s="28" customFormat="1" ht="25.5" customHeight="1"/>
    <row r="298" s="28" customFormat="1" ht="25.5" customHeight="1"/>
    <row r="299" s="28" customFormat="1" ht="25.5" customHeight="1"/>
    <row r="300" s="28" customFormat="1" ht="25.5" customHeight="1"/>
    <row r="301" s="28" customFormat="1" ht="25.5" customHeight="1"/>
    <row r="302" s="28" customFormat="1" ht="25.5" customHeight="1"/>
    <row r="303" s="28" customFormat="1" ht="25.5" customHeight="1"/>
    <row r="304" s="28" customFormat="1" ht="25.5" customHeight="1"/>
    <row r="305" s="28" customFormat="1" ht="25.5" customHeight="1"/>
    <row r="306" s="28" customFormat="1" ht="25.5" customHeight="1"/>
    <row r="307" s="28" customFormat="1" ht="25.5" customHeight="1"/>
    <row r="308" s="28" customFormat="1" ht="25.5" customHeight="1"/>
    <row r="309" s="28" customFormat="1" ht="25.5" customHeight="1"/>
    <row r="310" s="28" customFormat="1" ht="25.5" customHeight="1"/>
    <row r="311" s="28" customFormat="1" ht="25.5" customHeight="1"/>
    <row r="312" s="28" customFormat="1" ht="25.5" customHeight="1"/>
    <row r="313" s="28" customFormat="1" ht="25.5" customHeight="1"/>
    <row r="314" s="28" customFormat="1" ht="25.5" customHeight="1"/>
    <row r="315" s="28" customFormat="1" ht="25.5" customHeight="1"/>
    <row r="316" s="28" customFormat="1" ht="25.5" customHeight="1"/>
    <row r="317" s="28" customFormat="1" ht="25.5" customHeight="1"/>
    <row r="318" s="28" customFormat="1" ht="25.5" customHeight="1"/>
    <row r="319" s="28" customFormat="1" ht="25.5" customHeight="1"/>
    <row r="320" s="28" customFormat="1" ht="25.5" customHeight="1"/>
    <row r="321" s="28" customFormat="1" ht="25.5" customHeight="1"/>
    <row r="322" s="28" customFormat="1" ht="25.5" customHeight="1"/>
    <row r="323" s="28" customFormat="1" ht="25.5" customHeight="1"/>
    <row r="324" s="28" customFormat="1" ht="25.5" customHeight="1"/>
    <row r="325" s="28" customFormat="1" ht="25.5" customHeight="1"/>
    <row r="326" s="28" customFormat="1" ht="25.5" customHeight="1"/>
    <row r="327" s="28" customFormat="1" ht="25.5" customHeight="1"/>
    <row r="328" s="28" customFormat="1" ht="25.5" customHeight="1"/>
    <row r="329" s="28" customFormat="1" ht="25.5" customHeight="1"/>
    <row r="330" s="28" customFormat="1" ht="25.5" customHeight="1"/>
    <row r="331" s="28" customFormat="1" ht="25.5" customHeight="1"/>
    <row r="332" s="28" customFormat="1" ht="25.5" customHeight="1"/>
    <row r="333" s="28" customFormat="1" ht="25.5" customHeight="1"/>
    <row r="334" s="28" customFormat="1" ht="25.5" customHeight="1"/>
    <row r="335" s="28" customFormat="1" ht="25.5" customHeight="1"/>
    <row r="336" s="28" customFormat="1" ht="25.5" customHeight="1"/>
    <row r="337" s="28" customFormat="1" ht="25.5" customHeight="1"/>
    <row r="338" s="28" customFormat="1" ht="25.5" customHeight="1"/>
    <row r="339" s="28" customFormat="1" ht="25.5" customHeight="1"/>
    <row r="340" s="28" customFormat="1" ht="25.5" customHeight="1"/>
    <row r="341" s="28" customFormat="1" ht="25.5" customHeight="1"/>
    <row r="342" s="28" customFormat="1" ht="25.5" customHeight="1"/>
    <row r="343" s="28" customFormat="1" ht="25.5" customHeight="1"/>
    <row r="344" s="28" customFormat="1" ht="25.5" customHeight="1"/>
    <row r="345" s="28" customFormat="1" ht="25.5" customHeight="1"/>
    <row r="346" s="28" customFormat="1" ht="25.5" customHeight="1"/>
    <row r="347" s="28" customFormat="1" ht="25.5" customHeight="1"/>
    <row r="348" s="28" customFormat="1" ht="25.5" customHeight="1"/>
    <row r="349" s="28" customFormat="1" ht="25.5" customHeight="1"/>
    <row r="350" s="28" customFormat="1" ht="25.5" customHeight="1"/>
    <row r="351" s="28" customFormat="1" ht="25.5" customHeight="1"/>
    <row r="352" s="28" customFormat="1" ht="25.5" customHeight="1"/>
    <row r="353" s="28" customFormat="1" ht="25.5" customHeight="1"/>
    <row r="354" s="28" customFormat="1" ht="25.5" customHeight="1"/>
    <row r="355" s="28" customFormat="1" ht="25.5" customHeight="1"/>
    <row r="356" s="28" customFormat="1" ht="25.5" customHeight="1"/>
    <row r="357" s="28" customFormat="1" ht="25.5" customHeight="1"/>
    <row r="358" s="28" customFormat="1" ht="25.5" customHeight="1"/>
    <row r="359" s="28" customFormat="1" ht="25.5" customHeight="1"/>
    <row r="360" s="28" customFormat="1" ht="25.5" customHeight="1"/>
    <row r="361" s="28" customFormat="1" ht="25.5" customHeight="1"/>
    <row r="362" s="28" customFormat="1" ht="25.5" customHeight="1"/>
    <row r="363" s="28" customFormat="1" ht="25.5" customHeight="1"/>
    <row r="364" s="28" customFormat="1" ht="25.5" customHeight="1"/>
    <row r="365" s="28" customFormat="1" ht="25.5" customHeight="1"/>
    <row r="366" s="28" customFormat="1" ht="25.5" customHeight="1"/>
    <row r="367" s="28" customFormat="1" ht="25.5" customHeight="1"/>
    <row r="368" s="28" customFormat="1" ht="25.5" customHeight="1"/>
    <row r="369" s="28" customFormat="1" ht="25.5" customHeight="1"/>
    <row r="370" s="28" customFormat="1" ht="25.5" customHeight="1"/>
    <row r="371" s="28" customFormat="1" ht="25.5" customHeight="1"/>
    <row r="372" s="28" customFormat="1" ht="25.5" customHeight="1"/>
    <row r="373" s="28" customFormat="1" ht="25.5" customHeight="1"/>
    <row r="374" s="28" customFormat="1" ht="25.5" customHeight="1"/>
    <row r="375" s="28" customFormat="1" ht="25.5" customHeight="1"/>
    <row r="376" s="28" customFormat="1" ht="25.5" customHeight="1"/>
    <row r="377" s="28" customFormat="1" ht="25.5" customHeight="1"/>
    <row r="378" s="28" customFormat="1" ht="25.5" customHeight="1"/>
    <row r="379" s="28" customFormat="1" ht="25.5" customHeight="1"/>
    <row r="380" s="28" customFormat="1" ht="25.5" customHeight="1"/>
    <row r="381" s="28" customFormat="1" ht="25.5" customHeight="1"/>
    <row r="382" s="28" customFormat="1" ht="25.5" customHeight="1"/>
    <row r="383" s="28" customFormat="1" ht="25.5" customHeight="1"/>
    <row r="384" s="28" customFormat="1" ht="25.5" customHeight="1"/>
    <row r="385" s="28" customFormat="1" ht="25.5" customHeight="1"/>
    <row r="386" s="28" customFormat="1" ht="25.5" customHeight="1"/>
    <row r="387" s="28" customFormat="1" ht="25.5" customHeight="1"/>
    <row r="388" s="28" customFormat="1" ht="25.5" customHeight="1"/>
    <row r="389" s="28" customFormat="1" ht="25.5" customHeight="1"/>
    <row r="390" s="28" customFormat="1" ht="25.5" customHeight="1"/>
    <row r="391" s="28" customFormat="1" ht="25.5" customHeight="1"/>
    <row r="392" s="28" customFormat="1" ht="25.5" customHeight="1"/>
    <row r="393" s="28" customFormat="1" ht="25.5" customHeight="1"/>
    <row r="394" s="28" customFormat="1" ht="25.5" customHeight="1"/>
    <row r="395" s="28" customFormat="1" ht="25.5" customHeight="1"/>
    <row r="396" s="28" customFormat="1" ht="25.5" customHeight="1"/>
    <row r="397" s="28" customFormat="1" ht="25.5" customHeight="1"/>
    <row r="398" s="28" customFormat="1" ht="25.5" customHeight="1"/>
    <row r="399" s="28" customFormat="1" ht="25.5" customHeight="1"/>
    <row r="400" s="28" customFormat="1" ht="25.5" customHeight="1"/>
    <row r="401" s="28" customFormat="1" ht="25.5" customHeight="1"/>
    <row r="402" s="28" customFormat="1" ht="25.5" customHeight="1"/>
    <row r="403" s="28" customFormat="1" ht="25.5" customHeight="1"/>
    <row r="404" s="28" customFormat="1" ht="25.5" customHeight="1"/>
    <row r="405" s="28" customFormat="1" ht="25.5" customHeight="1"/>
    <row r="406" s="28" customFormat="1" ht="25.5" customHeight="1"/>
    <row r="407" s="28" customFormat="1" ht="25.5" customHeight="1"/>
    <row r="408" s="28" customFormat="1" ht="25.5" customHeight="1"/>
    <row r="409" s="28" customFormat="1" ht="25.5" customHeight="1"/>
    <row r="410" s="28" customFormat="1" ht="25.5" customHeight="1"/>
    <row r="411" s="28" customFormat="1" ht="25.5" customHeight="1"/>
    <row r="412" s="28" customFormat="1" ht="25.5" customHeight="1"/>
    <row r="413" s="28" customFormat="1" ht="25.5" customHeight="1"/>
    <row r="414" s="28" customFormat="1" ht="25.5" customHeight="1"/>
    <row r="415" s="28" customFormat="1" ht="25.5" customHeight="1"/>
    <row r="416" s="28" customFormat="1" ht="25.5" customHeight="1"/>
    <row r="417" s="28" customFormat="1" ht="25.5" customHeight="1"/>
    <row r="418" s="28" customFormat="1" ht="25.5" customHeight="1"/>
    <row r="419" s="28" customFormat="1" ht="25.5" customHeight="1"/>
    <row r="420" s="28" customFormat="1" ht="25.5" customHeight="1"/>
    <row r="421" s="28" customFormat="1" ht="25.5" customHeight="1"/>
    <row r="422" s="28" customFormat="1" ht="25.5" customHeight="1"/>
    <row r="423" s="28" customFormat="1" ht="25.5" customHeight="1"/>
    <row r="424" s="28" customFormat="1" ht="25.5" customHeight="1"/>
    <row r="425" s="28" customFormat="1" ht="25.5" customHeight="1"/>
    <row r="426" s="28" customFormat="1" ht="25.5" customHeight="1"/>
    <row r="427" s="28" customFormat="1" ht="25.5" customHeight="1"/>
    <row r="428" s="28" customFormat="1" ht="25.5" customHeight="1"/>
    <row r="429" s="28" customFormat="1" ht="25.5" customHeight="1"/>
    <row r="430" s="28" customFormat="1" ht="25.5" customHeight="1"/>
    <row r="431" s="28" customFormat="1" ht="25.5" customHeight="1"/>
    <row r="432" s="28" customFormat="1" ht="25.5" customHeight="1"/>
    <row r="433" s="28" customFormat="1" ht="25.5" customHeight="1"/>
    <row r="434" s="28" customFormat="1" ht="25.5" customHeight="1"/>
    <row r="435" s="28" customFormat="1" ht="25.5" customHeight="1"/>
    <row r="436" s="28" customFormat="1" ht="25.5" customHeight="1"/>
    <row r="437" s="28" customFormat="1" ht="25.5" customHeight="1"/>
    <row r="438" s="28" customFormat="1" ht="25.5" customHeight="1"/>
    <row r="439" s="28" customFormat="1" ht="25.5" customHeight="1"/>
    <row r="440" s="28" customFormat="1" ht="25.5" customHeight="1"/>
    <row r="441" s="28" customFormat="1" ht="25.5" customHeight="1"/>
    <row r="442" s="28" customFormat="1" ht="25.5" customHeight="1"/>
    <row r="443" s="28" customFormat="1" ht="25.5" customHeight="1"/>
    <row r="444" s="28" customFormat="1" ht="25.5" customHeight="1"/>
    <row r="445" s="28" customFormat="1" ht="25.5" customHeight="1"/>
    <row r="446" s="28" customFormat="1" ht="25.5" customHeight="1"/>
    <row r="447" s="28" customFormat="1" ht="25.5" customHeight="1"/>
    <row r="448" s="28" customFormat="1" ht="25.5" customHeight="1"/>
    <row r="449" s="28" customFormat="1" ht="25.5" customHeight="1"/>
    <row r="450" s="28" customFormat="1" ht="25.5" customHeight="1"/>
    <row r="451" s="28" customFormat="1" ht="25.5" customHeight="1"/>
    <row r="452" s="28" customFormat="1" ht="25.5" customHeight="1"/>
    <row r="453" s="28" customFormat="1" ht="25.5" customHeight="1"/>
    <row r="454" s="28" customFormat="1" ht="25.5" customHeight="1"/>
    <row r="455" s="28" customFormat="1" ht="25.5" customHeight="1"/>
    <row r="456" s="28" customFormat="1" ht="25.5" customHeight="1"/>
    <row r="457" s="28" customFormat="1" ht="25.5" customHeight="1"/>
    <row r="458" s="28" customFormat="1" ht="25.5" customHeight="1"/>
    <row r="459" s="28" customFormat="1" ht="25.5" customHeight="1"/>
    <row r="460" s="28" customFormat="1" ht="25.5" customHeight="1"/>
    <row r="461" s="28" customFormat="1" ht="25.5" customHeight="1"/>
    <row r="462" s="28" customFormat="1" ht="25.5" customHeight="1"/>
    <row r="463" s="28" customFormat="1" ht="25.5" customHeight="1"/>
    <row r="464" s="28" customFormat="1" ht="25.5" customHeight="1"/>
    <row r="465" s="28" customFormat="1" ht="25.5" customHeight="1"/>
    <row r="466" s="28" customFormat="1" ht="25.5" customHeight="1"/>
    <row r="467" s="28" customFormat="1" ht="25.5" customHeight="1"/>
    <row r="468" s="28" customFormat="1" ht="25.5" customHeight="1"/>
    <row r="469" s="28" customFormat="1" ht="25.5" customHeight="1"/>
    <row r="470" s="28" customFormat="1" ht="25.5" customHeight="1"/>
    <row r="471" s="28" customFormat="1" ht="25.5" customHeight="1"/>
    <row r="472" s="28" customFormat="1" ht="25.5" customHeight="1"/>
    <row r="473" s="28" customFormat="1" ht="25.5" customHeight="1"/>
    <row r="474" s="28" customFormat="1" ht="25.5" customHeight="1"/>
    <row r="475" s="28" customFormat="1" ht="25.5" customHeight="1"/>
    <row r="476" s="28" customFormat="1" ht="25.5" customHeight="1"/>
    <row r="477" s="28" customFormat="1" ht="25.5" customHeight="1"/>
    <row r="478" s="28" customFormat="1" ht="25.5" customHeight="1"/>
    <row r="479" s="28" customFormat="1" ht="25.5" customHeight="1"/>
    <row r="480" s="28" customFormat="1" ht="25.5" customHeight="1"/>
    <row r="481" s="28" customFormat="1" ht="25.5" customHeight="1"/>
    <row r="482" s="28" customFormat="1" ht="25.5" customHeight="1"/>
    <row r="483" s="28" customFormat="1" ht="25.5" customHeight="1"/>
    <row r="484" s="28" customFormat="1" ht="25.5" customHeight="1"/>
    <row r="485" s="28" customFormat="1" ht="25.5" customHeight="1"/>
    <row r="486" s="28" customFormat="1" ht="25.5" customHeight="1"/>
    <row r="487" s="28" customFormat="1" ht="25.5" customHeight="1"/>
    <row r="488" s="28" customFormat="1" ht="25.5" customHeight="1"/>
    <row r="489" s="28" customFormat="1" ht="25.5" customHeight="1"/>
    <row r="490" s="28" customFormat="1" ht="25.5" customHeight="1"/>
    <row r="491" s="28" customFormat="1" ht="25.5" customHeight="1"/>
    <row r="492" s="28" customFormat="1" ht="25.5" customHeight="1"/>
    <row r="493" s="28" customFormat="1" ht="25.5" customHeight="1"/>
    <row r="494" s="28" customFormat="1" ht="25.5" customHeight="1"/>
    <row r="495" s="28" customFormat="1" ht="25.5" customHeight="1"/>
    <row r="496" s="28" customFormat="1" ht="25.5" customHeight="1"/>
    <row r="497" s="28" customFormat="1" ht="25.5" customHeight="1"/>
    <row r="498" s="28" customFormat="1" ht="25.5" customHeight="1"/>
    <row r="499" s="28" customFormat="1" ht="25.5" customHeight="1"/>
    <row r="500" s="28" customFormat="1" ht="25.5" customHeight="1"/>
    <row r="501" s="28" customFormat="1" ht="25.5" customHeight="1"/>
    <row r="502" s="28" customFormat="1" ht="25.5" customHeight="1"/>
    <row r="503" s="28" customFormat="1" ht="25.5" customHeight="1"/>
    <row r="504" s="28" customFormat="1" ht="25.5" customHeight="1"/>
    <row r="505" s="28" customFormat="1" ht="25.5" customHeight="1"/>
    <row r="506" s="28" customFormat="1" ht="25.5" customHeight="1"/>
    <row r="507" s="28" customFormat="1" ht="25.5" customHeight="1"/>
    <row r="508" s="28" customFormat="1" ht="25.5" customHeight="1"/>
    <row r="509" s="28" customFormat="1" ht="25.5" customHeight="1"/>
    <row r="510" s="28" customFormat="1" ht="25.5" customHeight="1"/>
    <row r="511" s="28" customFormat="1" ht="25.5" customHeight="1"/>
    <row r="512" s="28" customFormat="1" ht="25.5" customHeight="1"/>
  </sheetData>
  <mergeCells count="6">
    <mergeCell ref="A67:B67"/>
    <mergeCell ref="A3:E3"/>
    <mergeCell ref="B7:C7"/>
    <mergeCell ref="B12:C12"/>
    <mergeCell ref="A42:B42"/>
    <mergeCell ref="B45:C45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519"/>
  <sheetViews>
    <sheetView topLeftCell="A22" workbookViewId="0">
      <selection activeCell="C52" sqref="C52"/>
    </sheetView>
  </sheetViews>
  <sheetFormatPr defaultRowHeight="15"/>
  <cols>
    <col min="2" max="2" width="11" bestFit="1" customWidth="1"/>
    <col min="3" max="3" width="13.42578125" customWidth="1"/>
    <col min="4" max="4" width="36.140625" customWidth="1"/>
    <col min="5" max="5" width="35.42578125" customWidth="1"/>
  </cols>
  <sheetData>
    <row r="1" spans="1:6">
      <c r="A1" s="1" t="s">
        <v>10</v>
      </c>
      <c r="B1" s="1"/>
      <c r="C1" s="1"/>
      <c r="D1" s="1"/>
      <c r="E1" s="2"/>
    </row>
    <row r="2" spans="1:6">
      <c r="A2" s="1" t="s">
        <v>11</v>
      </c>
      <c r="B2" s="1"/>
      <c r="C2" s="1"/>
      <c r="D2" s="1"/>
      <c r="E2" s="2"/>
    </row>
    <row r="3" spans="1:6">
      <c r="A3" s="190" t="s">
        <v>59</v>
      </c>
      <c r="B3" s="190"/>
      <c r="C3" s="190"/>
      <c r="D3" s="190"/>
      <c r="E3" s="190"/>
    </row>
    <row r="4" spans="1:6" ht="15.75" thickBot="1">
      <c r="A4" s="23"/>
      <c r="B4" s="23"/>
      <c r="C4" s="23"/>
      <c r="D4" s="23"/>
      <c r="E4" s="23"/>
    </row>
    <row r="5" spans="1:6">
      <c r="A5" s="4" t="s">
        <v>0</v>
      </c>
      <c r="B5" s="5" t="s">
        <v>1</v>
      </c>
      <c r="C5" s="5" t="s">
        <v>2</v>
      </c>
      <c r="D5" s="5" t="s">
        <v>3</v>
      </c>
      <c r="E5" s="6" t="s">
        <v>4</v>
      </c>
    </row>
    <row r="6" spans="1:6">
      <c r="A6" s="7"/>
      <c r="B6" s="8"/>
      <c r="C6" s="8"/>
      <c r="D6" s="8"/>
      <c r="E6" s="9"/>
    </row>
    <row r="7" spans="1:6" ht="36" customHeight="1">
      <c r="A7" s="10" t="s">
        <v>5</v>
      </c>
      <c r="B7" s="186" t="s">
        <v>6</v>
      </c>
      <c r="C7" s="187"/>
      <c r="D7" s="11"/>
      <c r="E7" s="12"/>
    </row>
    <row r="8" spans="1:6" ht="25.5" customHeight="1">
      <c r="A8" s="13">
        <v>1</v>
      </c>
      <c r="B8" s="71" t="s">
        <v>410</v>
      </c>
      <c r="C8" s="57">
        <v>341184</v>
      </c>
      <c r="D8" s="16" t="s">
        <v>13</v>
      </c>
      <c r="E8" s="17" t="s">
        <v>23</v>
      </c>
    </row>
    <row r="9" spans="1:6" ht="25.5" customHeight="1">
      <c r="A9" s="29">
        <v>2</v>
      </c>
      <c r="B9" s="123">
        <v>44025</v>
      </c>
      <c r="C9" s="59">
        <v>320463</v>
      </c>
      <c r="D9" s="30" t="s">
        <v>14</v>
      </c>
      <c r="E9" s="17" t="s">
        <v>23</v>
      </c>
    </row>
    <row r="10" spans="1:6">
      <c r="A10" s="29"/>
      <c r="B10" s="8" t="s">
        <v>15</v>
      </c>
      <c r="C10" s="63">
        <f>C8+C9</f>
        <v>661647</v>
      </c>
      <c r="D10" s="30"/>
      <c r="E10" s="17"/>
    </row>
    <row r="11" spans="1:6" ht="36" customHeight="1">
      <c r="A11" s="18" t="s">
        <v>7</v>
      </c>
      <c r="B11" s="186" t="s">
        <v>16</v>
      </c>
      <c r="C11" s="187"/>
      <c r="D11" s="19"/>
      <c r="E11" s="20"/>
    </row>
    <row r="12" spans="1:6">
      <c r="A12" s="21">
        <v>1</v>
      </c>
      <c r="B12" s="14" t="s">
        <v>406</v>
      </c>
      <c r="C12" s="15">
        <v>500</v>
      </c>
      <c r="D12" s="16" t="s">
        <v>407</v>
      </c>
      <c r="E12" s="17" t="s">
        <v>408</v>
      </c>
      <c r="F12" s="22"/>
    </row>
    <row r="13" spans="1:6">
      <c r="A13" s="21">
        <v>2</v>
      </c>
      <c r="B13" s="14" t="s">
        <v>412</v>
      </c>
      <c r="C13" s="15">
        <v>262.99</v>
      </c>
      <c r="D13" s="16" t="s">
        <v>413</v>
      </c>
      <c r="E13" s="17" t="s">
        <v>414</v>
      </c>
      <c r="F13" s="22"/>
    </row>
    <row r="14" spans="1:6">
      <c r="A14" s="21">
        <v>3</v>
      </c>
      <c r="B14" s="14" t="s">
        <v>412</v>
      </c>
      <c r="C14" s="15">
        <v>778.19</v>
      </c>
      <c r="D14" s="16" t="s">
        <v>133</v>
      </c>
      <c r="E14" s="17" t="s">
        <v>109</v>
      </c>
      <c r="F14" s="22"/>
    </row>
    <row r="15" spans="1:6">
      <c r="A15" s="21">
        <v>4</v>
      </c>
      <c r="B15" s="14" t="s">
        <v>412</v>
      </c>
      <c r="C15" s="15">
        <v>872.27</v>
      </c>
      <c r="D15" s="16" t="s">
        <v>415</v>
      </c>
      <c r="E15" s="17" t="s">
        <v>444</v>
      </c>
      <c r="F15" s="22"/>
    </row>
    <row r="16" spans="1:6">
      <c r="A16" s="21">
        <v>5</v>
      </c>
      <c r="B16" s="14" t="s">
        <v>412</v>
      </c>
      <c r="C16" s="15">
        <v>70</v>
      </c>
      <c r="D16" s="16" t="s">
        <v>221</v>
      </c>
      <c r="E16" s="17" t="s">
        <v>445</v>
      </c>
      <c r="F16" s="22"/>
    </row>
    <row r="17" spans="1:6">
      <c r="A17" s="21">
        <v>6</v>
      </c>
      <c r="B17" s="14" t="s">
        <v>412</v>
      </c>
      <c r="C17" s="15">
        <v>59.5</v>
      </c>
      <c r="D17" s="16" t="s">
        <v>203</v>
      </c>
      <c r="E17" s="17" t="s">
        <v>416</v>
      </c>
      <c r="F17" s="22"/>
    </row>
    <row r="18" spans="1:6">
      <c r="A18" s="21">
        <v>7</v>
      </c>
      <c r="B18" s="14" t="s">
        <v>412</v>
      </c>
      <c r="C18" s="15">
        <v>300</v>
      </c>
      <c r="D18" s="16" t="s">
        <v>117</v>
      </c>
      <c r="E18" s="17" t="s">
        <v>446</v>
      </c>
      <c r="F18" s="22"/>
    </row>
    <row r="19" spans="1:6">
      <c r="A19" s="21">
        <v>8</v>
      </c>
      <c r="B19" s="14" t="s">
        <v>412</v>
      </c>
      <c r="C19" s="15">
        <v>68</v>
      </c>
      <c r="D19" s="16" t="s">
        <v>133</v>
      </c>
      <c r="E19" s="17" t="s">
        <v>417</v>
      </c>
      <c r="F19" s="22"/>
    </row>
    <row r="20" spans="1:6">
      <c r="A20" s="21">
        <v>9</v>
      </c>
      <c r="B20" s="14" t="s">
        <v>412</v>
      </c>
      <c r="C20" s="15">
        <v>963.42</v>
      </c>
      <c r="D20" s="16" t="s">
        <v>418</v>
      </c>
      <c r="E20" s="17" t="s">
        <v>419</v>
      </c>
      <c r="F20" s="22"/>
    </row>
    <row r="21" spans="1:6">
      <c r="A21" s="21">
        <v>10</v>
      </c>
      <c r="B21" s="14" t="s">
        <v>420</v>
      </c>
      <c r="C21" s="15">
        <v>3500</v>
      </c>
      <c r="D21" s="16" t="s">
        <v>304</v>
      </c>
      <c r="E21" s="17" t="s">
        <v>421</v>
      </c>
      <c r="F21" s="22"/>
    </row>
    <row r="22" spans="1:6">
      <c r="A22" s="21">
        <v>11</v>
      </c>
      <c r="B22" s="14" t="s">
        <v>424</v>
      </c>
      <c r="C22" s="15">
        <v>138.72999999999999</v>
      </c>
      <c r="D22" s="16" t="s">
        <v>83</v>
      </c>
      <c r="E22" s="17" t="s">
        <v>136</v>
      </c>
      <c r="F22" s="22"/>
    </row>
    <row r="23" spans="1:6">
      <c r="A23" s="21">
        <v>12</v>
      </c>
      <c r="B23" s="14" t="s">
        <v>425</v>
      </c>
      <c r="C23" s="15">
        <v>443.95</v>
      </c>
      <c r="D23" s="16" t="s">
        <v>65</v>
      </c>
      <c r="E23" s="17" t="s">
        <v>66</v>
      </c>
      <c r="F23" s="22"/>
    </row>
    <row r="24" spans="1:6">
      <c r="A24" s="21">
        <v>13</v>
      </c>
      <c r="B24" s="14" t="s">
        <v>425</v>
      </c>
      <c r="C24" s="15">
        <v>2387.36</v>
      </c>
      <c r="D24" s="16" t="s">
        <v>81</v>
      </c>
      <c r="E24" s="17" t="s">
        <v>303</v>
      </c>
      <c r="F24" s="22"/>
    </row>
    <row r="25" spans="1:6">
      <c r="A25" s="21">
        <v>14</v>
      </c>
      <c r="B25" s="14" t="s">
        <v>425</v>
      </c>
      <c r="C25" s="15">
        <v>245.76</v>
      </c>
      <c r="D25" s="16" t="s">
        <v>132</v>
      </c>
      <c r="E25" s="17" t="s">
        <v>202</v>
      </c>
      <c r="F25" s="22"/>
    </row>
    <row r="26" spans="1:6">
      <c r="A26" s="21">
        <v>15</v>
      </c>
      <c r="B26" s="14" t="s">
        <v>425</v>
      </c>
      <c r="C26" s="15">
        <v>149.94</v>
      </c>
      <c r="D26" s="16" t="s">
        <v>426</v>
      </c>
      <c r="E26" s="17" t="s">
        <v>427</v>
      </c>
      <c r="F26" s="22"/>
    </row>
    <row r="27" spans="1:6">
      <c r="A27" s="21">
        <v>16</v>
      </c>
      <c r="B27" s="14" t="s">
        <v>425</v>
      </c>
      <c r="C27" s="15">
        <v>1232.48</v>
      </c>
      <c r="D27" s="16" t="s">
        <v>428</v>
      </c>
      <c r="E27" s="17" t="s">
        <v>429</v>
      </c>
      <c r="F27" s="22"/>
    </row>
    <row r="28" spans="1:6">
      <c r="A28" s="21">
        <v>17</v>
      </c>
      <c r="B28" s="14" t="s">
        <v>431</v>
      </c>
      <c r="C28" s="15">
        <v>325.27999999999997</v>
      </c>
      <c r="D28" s="16" t="s">
        <v>207</v>
      </c>
      <c r="E28" s="17" t="s">
        <v>138</v>
      </c>
      <c r="F28" s="22"/>
    </row>
    <row r="29" spans="1:6">
      <c r="A29" s="21">
        <v>18</v>
      </c>
      <c r="B29" s="14" t="s">
        <v>431</v>
      </c>
      <c r="C29" s="15">
        <v>119</v>
      </c>
      <c r="D29" s="16" t="s">
        <v>77</v>
      </c>
      <c r="E29" s="17" t="s">
        <v>432</v>
      </c>
      <c r="F29" s="22"/>
    </row>
    <row r="30" spans="1:6">
      <c r="A30" s="21">
        <v>19</v>
      </c>
      <c r="B30" s="14" t="s">
        <v>431</v>
      </c>
      <c r="C30" s="15">
        <v>336.09</v>
      </c>
      <c r="D30" s="16" t="s">
        <v>30</v>
      </c>
      <c r="E30" s="17" t="s">
        <v>341</v>
      </c>
      <c r="F30" s="22"/>
    </row>
    <row r="31" spans="1:6">
      <c r="A31" s="21">
        <v>20</v>
      </c>
      <c r="B31" s="14" t="s">
        <v>431</v>
      </c>
      <c r="C31" s="15">
        <v>474.45</v>
      </c>
      <c r="D31" s="16" t="s">
        <v>433</v>
      </c>
      <c r="E31" s="17" t="s">
        <v>434</v>
      </c>
      <c r="F31" s="22"/>
    </row>
    <row r="32" spans="1:6">
      <c r="A32" s="21">
        <v>21</v>
      </c>
      <c r="B32" s="14" t="s">
        <v>431</v>
      </c>
      <c r="C32" s="15">
        <v>116.97</v>
      </c>
      <c r="D32" s="16" t="s">
        <v>435</v>
      </c>
      <c r="E32" s="17" t="s">
        <v>436</v>
      </c>
      <c r="F32" s="22"/>
    </row>
    <row r="33" spans="1:6">
      <c r="A33" s="21">
        <v>22</v>
      </c>
      <c r="B33" s="14" t="s">
        <v>431</v>
      </c>
      <c r="C33" s="15">
        <v>169</v>
      </c>
      <c r="D33" s="16" t="s">
        <v>437</v>
      </c>
      <c r="E33" s="17" t="s">
        <v>438</v>
      </c>
      <c r="F33" s="22"/>
    </row>
    <row r="34" spans="1:6">
      <c r="A34" s="21">
        <v>23</v>
      </c>
      <c r="B34" s="14" t="s">
        <v>431</v>
      </c>
      <c r="C34" s="15">
        <v>408.24</v>
      </c>
      <c r="D34" s="16" t="s">
        <v>208</v>
      </c>
      <c r="E34" s="17" t="s">
        <v>273</v>
      </c>
      <c r="F34" s="22"/>
    </row>
    <row r="35" spans="1:6">
      <c r="A35" s="21">
        <v>24</v>
      </c>
      <c r="B35" s="14" t="s">
        <v>441</v>
      </c>
      <c r="C35" s="15">
        <v>272.8</v>
      </c>
      <c r="D35" s="16" t="s">
        <v>99</v>
      </c>
      <c r="E35" s="17" t="s">
        <v>442</v>
      </c>
      <c r="F35" s="22"/>
    </row>
    <row r="36" spans="1:6">
      <c r="A36" s="116">
        <v>25</v>
      </c>
      <c r="B36" s="14" t="s">
        <v>441</v>
      </c>
      <c r="C36" s="15">
        <v>-287.61</v>
      </c>
      <c r="D36" s="16"/>
      <c r="E36" s="17" t="s">
        <v>447</v>
      </c>
      <c r="F36" s="22"/>
    </row>
    <row r="37" spans="1:6" s="28" customFormat="1" ht="25.5" customHeight="1">
      <c r="A37" s="191" t="s">
        <v>8</v>
      </c>
      <c r="B37" s="192"/>
      <c r="C37" s="24">
        <f>SUM(C12:C36)</f>
        <v>13906.81</v>
      </c>
      <c r="D37" s="25"/>
      <c r="E37" s="26"/>
      <c r="F37" s="27"/>
    </row>
    <row r="38" spans="1:6" s="28" customFormat="1" ht="10.5" customHeight="1"/>
    <row r="39" spans="1:6" s="28" customFormat="1" ht="10.5" customHeight="1"/>
    <row r="40" spans="1:6" ht="36" customHeight="1">
      <c r="A40" s="18" t="s">
        <v>9</v>
      </c>
      <c r="B40" s="186" t="s">
        <v>17</v>
      </c>
      <c r="C40" s="187"/>
      <c r="D40" s="19"/>
      <c r="E40" s="20"/>
    </row>
    <row r="41" spans="1:6">
      <c r="A41" s="21">
        <v>1</v>
      </c>
      <c r="B41" s="14" t="s">
        <v>406</v>
      </c>
      <c r="C41" s="15">
        <v>214.2</v>
      </c>
      <c r="D41" s="16" t="s">
        <v>119</v>
      </c>
      <c r="E41" s="17" t="s">
        <v>409</v>
      </c>
      <c r="F41" s="22"/>
    </row>
    <row r="42" spans="1:6">
      <c r="A42" s="21">
        <v>2</v>
      </c>
      <c r="B42" s="14" t="s">
        <v>411</v>
      </c>
      <c r="C42" s="15">
        <v>863.29</v>
      </c>
      <c r="D42" s="16" t="s">
        <v>101</v>
      </c>
      <c r="E42" s="17" t="s">
        <v>276</v>
      </c>
      <c r="F42" s="22"/>
    </row>
    <row r="43" spans="1:6">
      <c r="A43" s="21">
        <v>3</v>
      </c>
      <c r="B43" s="14" t="s">
        <v>412</v>
      </c>
      <c r="C43" s="15">
        <v>630.70000000000005</v>
      </c>
      <c r="D43" s="16" t="s">
        <v>201</v>
      </c>
      <c r="E43" s="17" t="s">
        <v>422</v>
      </c>
      <c r="F43" s="22"/>
    </row>
    <row r="44" spans="1:6">
      <c r="A44" s="21">
        <v>4</v>
      </c>
      <c r="B44" s="14" t="s">
        <v>412</v>
      </c>
      <c r="C44" s="15">
        <v>70</v>
      </c>
      <c r="D44" s="16" t="s">
        <v>221</v>
      </c>
      <c r="E44" s="17" t="s">
        <v>448</v>
      </c>
      <c r="F44" s="22"/>
    </row>
    <row r="45" spans="1:6">
      <c r="A45" s="21">
        <v>5</v>
      </c>
      <c r="B45" s="14" t="s">
        <v>412</v>
      </c>
      <c r="C45" s="15">
        <v>59.5</v>
      </c>
      <c r="D45" s="16" t="s">
        <v>423</v>
      </c>
      <c r="E45" s="17" t="s">
        <v>104</v>
      </c>
      <c r="F45" s="22"/>
    </row>
    <row r="46" spans="1:6">
      <c r="A46" s="21">
        <v>6</v>
      </c>
      <c r="B46" s="14" t="s">
        <v>420</v>
      </c>
      <c r="C46" s="15">
        <v>789.79</v>
      </c>
      <c r="D46" s="16" t="s">
        <v>101</v>
      </c>
      <c r="E46" s="17" t="s">
        <v>276</v>
      </c>
      <c r="F46" s="22"/>
    </row>
    <row r="47" spans="1:6">
      <c r="A47" s="21">
        <v>7</v>
      </c>
      <c r="B47" s="14" t="s">
        <v>425</v>
      </c>
      <c r="C47" s="15">
        <v>1293.74</v>
      </c>
      <c r="D47" s="16" t="s">
        <v>81</v>
      </c>
      <c r="E47" s="17" t="s">
        <v>303</v>
      </c>
      <c r="F47" s="22"/>
    </row>
    <row r="48" spans="1:6">
      <c r="A48" s="21">
        <v>8</v>
      </c>
      <c r="B48" s="14" t="s">
        <v>425</v>
      </c>
      <c r="C48" s="15">
        <v>59.04</v>
      </c>
      <c r="D48" s="16" t="s">
        <v>430</v>
      </c>
      <c r="E48" s="17" t="s">
        <v>202</v>
      </c>
      <c r="F48" s="22"/>
    </row>
    <row r="49" spans="1:6">
      <c r="A49" s="21">
        <v>9</v>
      </c>
      <c r="B49" s="14" t="s">
        <v>431</v>
      </c>
      <c r="C49" s="15">
        <v>833</v>
      </c>
      <c r="D49" s="16" t="s">
        <v>179</v>
      </c>
      <c r="E49" s="17" t="s">
        <v>329</v>
      </c>
      <c r="F49" s="22"/>
    </row>
    <row r="50" spans="1:6">
      <c r="A50" s="21">
        <v>10</v>
      </c>
      <c r="B50" s="14" t="s">
        <v>431</v>
      </c>
      <c r="C50" s="15">
        <v>24</v>
      </c>
      <c r="D50" s="16" t="s">
        <v>439</v>
      </c>
      <c r="E50" s="17" t="s">
        <v>279</v>
      </c>
      <c r="F50" s="22"/>
    </row>
    <row r="51" spans="1:6">
      <c r="A51" s="21">
        <v>11</v>
      </c>
      <c r="B51" s="14" t="s">
        <v>431</v>
      </c>
      <c r="C51" s="15">
        <v>195</v>
      </c>
      <c r="D51" s="16" t="s">
        <v>435</v>
      </c>
      <c r="E51" s="17" t="s">
        <v>436</v>
      </c>
      <c r="F51" s="22"/>
    </row>
    <row r="52" spans="1:6">
      <c r="A52" s="21">
        <v>12</v>
      </c>
      <c r="B52" s="14" t="s">
        <v>431</v>
      </c>
      <c r="C52" s="15">
        <v>202.3</v>
      </c>
      <c r="D52" s="16" t="s">
        <v>440</v>
      </c>
      <c r="E52" s="17" t="s">
        <v>219</v>
      </c>
      <c r="F52" s="22"/>
    </row>
    <row r="53" spans="1:6">
      <c r="A53" s="21">
        <v>13</v>
      </c>
      <c r="B53" s="14" t="s">
        <v>431</v>
      </c>
      <c r="C53" s="15">
        <v>52.05</v>
      </c>
      <c r="D53" s="16" t="s">
        <v>30</v>
      </c>
      <c r="E53" s="17" t="s">
        <v>136</v>
      </c>
      <c r="F53" s="22"/>
    </row>
    <row r="54" spans="1:6">
      <c r="A54" s="21">
        <v>14</v>
      </c>
      <c r="B54" s="14" t="s">
        <v>431</v>
      </c>
      <c r="C54" s="15">
        <v>107.69</v>
      </c>
      <c r="D54" s="16" t="s">
        <v>208</v>
      </c>
      <c r="E54" s="17" t="s">
        <v>273</v>
      </c>
      <c r="F54" s="22"/>
    </row>
    <row r="55" spans="1:6">
      <c r="A55" s="21">
        <v>15</v>
      </c>
      <c r="B55" s="14" t="s">
        <v>441</v>
      </c>
      <c r="C55" s="15">
        <v>52.86</v>
      </c>
      <c r="D55" s="16" t="s">
        <v>443</v>
      </c>
      <c r="E55" s="17" t="s">
        <v>328</v>
      </c>
      <c r="F55" s="22"/>
    </row>
    <row r="56" spans="1:6">
      <c r="A56" s="21">
        <v>16</v>
      </c>
      <c r="B56" s="14" t="s">
        <v>441</v>
      </c>
      <c r="C56" s="15">
        <v>176.35</v>
      </c>
      <c r="D56" s="16" t="s">
        <v>443</v>
      </c>
      <c r="E56" s="17" t="s">
        <v>276</v>
      </c>
      <c r="F56" s="22"/>
    </row>
    <row r="57" spans="1:6">
      <c r="A57" s="116">
        <v>17</v>
      </c>
      <c r="B57" s="14" t="s">
        <v>441</v>
      </c>
      <c r="C57" s="15">
        <v>-3233.74</v>
      </c>
      <c r="D57" s="16"/>
      <c r="E57" s="17" t="s">
        <v>447</v>
      </c>
      <c r="F57" s="22"/>
    </row>
    <row r="58" spans="1:6" s="28" customFormat="1" ht="25.5" customHeight="1">
      <c r="A58" s="191" t="s">
        <v>8</v>
      </c>
      <c r="B58" s="192"/>
      <c r="C58" s="24">
        <f>SUM(C41:C57)</f>
        <v>2389.7700000000004</v>
      </c>
      <c r="D58" s="25"/>
      <c r="E58" s="26"/>
      <c r="F58" s="27"/>
    </row>
    <row r="59" spans="1:6" s="28" customFormat="1" ht="25.5" customHeight="1"/>
    <row r="60" spans="1:6" s="28" customFormat="1" ht="25.5" customHeight="1"/>
    <row r="61" spans="1:6" s="28" customFormat="1" ht="25.5" customHeight="1"/>
    <row r="62" spans="1:6" s="28" customFormat="1" ht="25.5" customHeight="1"/>
    <row r="63" spans="1:6" s="28" customFormat="1" ht="25.5" customHeight="1"/>
    <row r="64" spans="1:6" s="28" customFormat="1" ht="25.5" customHeight="1"/>
    <row r="65" s="28" customFormat="1" ht="25.5" customHeight="1"/>
    <row r="66" s="28" customFormat="1" ht="25.5" customHeight="1"/>
    <row r="67" s="28" customFormat="1" ht="25.5" customHeight="1"/>
    <row r="68" s="28" customFormat="1" ht="25.5" customHeight="1"/>
    <row r="69" s="28" customFormat="1" ht="25.5" customHeight="1"/>
    <row r="70" s="28" customFormat="1" ht="25.5" customHeight="1"/>
    <row r="71" s="28" customFormat="1" ht="25.5" customHeight="1"/>
    <row r="72" s="28" customFormat="1" ht="25.5" customHeight="1"/>
    <row r="73" s="28" customFormat="1" ht="25.5" customHeight="1"/>
    <row r="74" s="28" customFormat="1" ht="25.5" customHeight="1"/>
    <row r="75" s="28" customFormat="1" ht="25.5" customHeight="1"/>
    <row r="76" s="28" customFormat="1" ht="25.5" customHeight="1"/>
    <row r="77" s="28" customFormat="1" ht="25.5" customHeight="1"/>
    <row r="78" s="28" customFormat="1" ht="25.5" customHeight="1"/>
    <row r="79" s="28" customFormat="1" ht="25.5" customHeight="1"/>
    <row r="80" s="28" customFormat="1" ht="25.5" customHeight="1"/>
    <row r="81" s="28" customFormat="1" ht="25.5" customHeight="1"/>
    <row r="82" s="28" customFormat="1" ht="25.5" customHeight="1"/>
    <row r="83" s="28" customFormat="1" ht="25.5" customHeight="1"/>
    <row r="84" s="28" customFormat="1" ht="25.5" customHeight="1"/>
    <row r="85" s="28" customFormat="1" ht="25.5" customHeight="1"/>
    <row r="86" s="28" customFormat="1" ht="25.5" customHeight="1"/>
    <row r="87" s="28" customFormat="1" ht="25.5" customHeight="1"/>
    <row r="88" s="28" customFormat="1" ht="25.5" customHeight="1"/>
    <row r="89" s="28" customFormat="1" ht="25.5" customHeight="1"/>
    <row r="90" s="28" customFormat="1" ht="25.5" customHeight="1"/>
    <row r="91" s="28" customFormat="1" ht="25.5" customHeight="1"/>
    <row r="92" s="28" customFormat="1" ht="25.5" customHeight="1"/>
    <row r="93" s="28" customFormat="1" ht="25.5" customHeight="1"/>
    <row r="94" s="28" customFormat="1" ht="25.5" customHeight="1"/>
    <row r="95" s="28" customFormat="1" ht="25.5" customHeight="1"/>
    <row r="96" s="28" customFormat="1" ht="25.5" customHeight="1"/>
    <row r="97" s="28" customFormat="1" ht="25.5" customHeight="1"/>
    <row r="98" s="28" customFormat="1" ht="25.5" customHeight="1"/>
    <row r="99" s="28" customFormat="1" ht="25.5" customHeight="1"/>
    <row r="100" s="28" customFormat="1" ht="25.5" customHeight="1"/>
    <row r="101" s="28" customFormat="1" ht="25.5" customHeight="1"/>
    <row r="102" s="28" customFormat="1" ht="25.5" customHeight="1"/>
    <row r="103" s="28" customFormat="1" ht="25.5" customHeight="1"/>
    <row r="104" s="28" customFormat="1" ht="25.5" customHeight="1"/>
    <row r="105" s="28" customFormat="1" ht="25.5" customHeight="1"/>
    <row r="106" s="28" customFormat="1" ht="25.5" customHeight="1"/>
    <row r="107" s="28" customFormat="1" ht="25.5" customHeight="1"/>
    <row r="108" s="28" customFormat="1" ht="25.5" customHeight="1"/>
    <row r="109" s="28" customFormat="1" ht="25.5" customHeight="1"/>
    <row r="110" s="28" customFormat="1" ht="25.5" customHeight="1"/>
    <row r="111" s="28" customFormat="1" ht="25.5" customHeight="1"/>
    <row r="112" s="28" customFormat="1" ht="25.5" customHeight="1"/>
    <row r="113" s="28" customFormat="1" ht="25.5" customHeight="1"/>
    <row r="114" s="28" customFormat="1" ht="25.5" customHeight="1"/>
    <row r="115" s="28" customFormat="1" ht="25.5" customHeight="1"/>
    <row r="116" s="28" customFormat="1" ht="25.5" customHeight="1"/>
    <row r="117" s="28" customFormat="1" ht="25.5" customHeight="1"/>
    <row r="118" s="28" customFormat="1" ht="25.5" customHeight="1"/>
    <row r="119" s="28" customFormat="1" ht="25.5" customHeight="1"/>
    <row r="120" s="28" customFormat="1" ht="25.5" customHeight="1"/>
    <row r="121" s="28" customFormat="1" ht="25.5" customHeight="1"/>
    <row r="122" s="28" customFormat="1" ht="25.5" customHeight="1"/>
    <row r="123" s="28" customFormat="1" ht="25.5" customHeight="1"/>
    <row r="124" s="28" customFormat="1" ht="25.5" customHeight="1"/>
    <row r="125" s="28" customFormat="1" ht="25.5" customHeight="1"/>
    <row r="126" s="28" customFormat="1" ht="25.5" customHeight="1"/>
    <row r="127" s="28" customFormat="1" ht="25.5" customHeight="1"/>
    <row r="128" s="28" customFormat="1" ht="25.5" customHeight="1"/>
    <row r="129" s="28" customFormat="1" ht="25.5" customHeight="1"/>
    <row r="130" s="28" customFormat="1" ht="25.5" customHeight="1"/>
    <row r="131" s="28" customFormat="1" ht="25.5" customHeight="1"/>
    <row r="132" s="28" customFormat="1" ht="25.5" customHeight="1"/>
    <row r="133" s="28" customFormat="1" ht="25.5" customHeight="1"/>
    <row r="134" s="28" customFormat="1" ht="25.5" customHeight="1"/>
    <row r="135" s="28" customFormat="1" ht="25.5" customHeight="1"/>
    <row r="136" s="28" customFormat="1" ht="25.5" customHeight="1"/>
    <row r="137" s="28" customFormat="1" ht="25.5" customHeight="1"/>
    <row r="138" s="28" customFormat="1" ht="25.5" customHeight="1"/>
    <row r="139" s="28" customFormat="1" ht="25.5" customHeight="1"/>
    <row r="140" s="28" customFormat="1" ht="25.5" customHeight="1"/>
    <row r="141" s="28" customFormat="1" ht="25.5" customHeight="1"/>
    <row r="142" s="28" customFormat="1" ht="25.5" customHeight="1"/>
    <row r="143" s="28" customFormat="1" ht="25.5" customHeight="1"/>
    <row r="144" s="28" customFormat="1" ht="25.5" customHeight="1"/>
    <row r="145" s="28" customFormat="1" ht="25.5" customHeight="1"/>
    <row r="146" s="28" customFormat="1" ht="25.5" customHeight="1"/>
    <row r="147" s="28" customFormat="1" ht="25.5" customHeight="1"/>
    <row r="148" s="28" customFormat="1" ht="25.5" customHeight="1"/>
    <row r="149" s="28" customFormat="1" ht="25.5" customHeight="1"/>
    <row r="150" s="28" customFormat="1" ht="25.5" customHeight="1"/>
    <row r="151" s="28" customFormat="1" ht="25.5" customHeight="1"/>
    <row r="152" s="28" customFormat="1" ht="25.5" customHeight="1"/>
    <row r="153" s="28" customFormat="1" ht="25.5" customHeight="1"/>
    <row r="154" s="28" customFormat="1" ht="25.5" customHeight="1"/>
    <row r="155" s="28" customFormat="1" ht="25.5" customHeight="1"/>
    <row r="156" s="28" customFormat="1" ht="25.5" customHeight="1"/>
    <row r="157" s="28" customFormat="1" ht="25.5" customHeight="1"/>
    <row r="158" s="28" customFormat="1" ht="25.5" customHeight="1"/>
    <row r="159" s="28" customFormat="1" ht="25.5" customHeight="1"/>
    <row r="160" s="28" customFormat="1" ht="25.5" customHeight="1"/>
    <row r="161" s="28" customFormat="1" ht="25.5" customHeight="1"/>
    <row r="162" s="28" customFormat="1" ht="25.5" customHeight="1"/>
    <row r="163" s="28" customFormat="1" ht="25.5" customHeight="1"/>
    <row r="164" s="28" customFormat="1" ht="25.5" customHeight="1"/>
    <row r="165" s="28" customFormat="1" ht="25.5" customHeight="1"/>
    <row r="166" s="28" customFormat="1" ht="25.5" customHeight="1"/>
    <row r="167" s="28" customFormat="1" ht="25.5" customHeight="1"/>
    <row r="168" s="28" customFormat="1" ht="25.5" customHeight="1"/>
    <row r="169" s="28" customFormat="1" ht="25.5" customHeight="1"/>
    <row r="170" s="28" customFormat="1" ht="25.5" customHeight="1"/>
    <row r="171" s="28" customFormat="1" ht="25.5" customHeight="1"/>
    <row r="172" s="28" customFormat="1" ht="25.5" customHeight="1"/>
    <row r="173" s="28" customFormat="1" ht="25.5" customHeight="1"/>
    <row r="174" s="28" customFormat="1" ht="25.5" customHeight="1"/>
    <row r="175" s="28" customFormat="1" ht="25.5" customHeight="1"/>
    <row r="176" s="28" customFormat="1" ht="25.5" customHeight="1"/>
    <row r="177" s="28" customFormat="1" ht="25.5" customHeight="1"/>
    <row r="178" s="28" customFormat="1" ht="25.5" customHeight="1"/>
    <row r="179" s="28" customFormat="1" ht="25.5" customHeight="1"/>
    <row r="180" s="28" customFormat="1" ht="25.5" customHeight="1"/>
    <row r="181" s="28" customFormat="1" ht="25.5" customHeight="1"/>
    <row r="182" s="28" customFormat="1" ht="25.5" customHeight="1"/>
    <row r="183" s="28" customFormat="1" ht="25.5" customHeight="1"/>
    <row r="184" s="28" customFormat="1" ht="25.5" customHeight="1"/>
    <row r="185" s="28" customFormat="1" ht="25.5" customHeight="1"/>
    <row r="186" s="28" customFormat="1" ht="25.5" customHeight="1"/>
    <row r="187" s="28" customFormat="1" ht="25.5" customHeight="1"/>
    <row r="188" s="28" customFormat="1" ht="25.5" customHeight="1"/>
    <row r="189" s="28" customFormat="1" ht="25.5" customHeight="1"/>
    <row r="190" s="28" customFormat="1" ht="25.5" customHeight="1"/>
    <row r="191" s="28" customFormat="1" ht="25.5" customHeight="1"/>
    <row r="192" s="28" customFormat="1" ht="25.5" customHeight="1"/>
    <row r="193" s="28" customFormat="1" ht="25.5" customHeight="1"/>
    <row r="194" s="28" customFormat="1" ht="25.5" customHeight="1"/>
    <row r="195" s="28" customFormat="1" ht="25.5" customHeight="1"/>
    <row r="196" s="28" customFormat="1" ht="25.5" customHeight="1"/>
    <row r="197" s="28" customFormat="1" ht="25.5" customHeight="1"/>
    <row r="198" s="28" customFormat="1" ht="25.5" customHeight="1"/>
    <row r="199" s="28" customFormat="1" ht="25.5" customHeight="1"/>
    <row r="200" s="28" customFormat="1" ht="25.5" customHeight="1"/>
    <row r="201" s="28" customFormat="1" ht="25.5" customHeight="1"/>
    <row r="202" s="28" customFormat="1" ht="25.5" customHeight="1"/>
    <row r="203" s="28" customFormat="1" ht="25.5" customHeight="1"/>
    <row r="204" s="28" customFormat="1" ht="25.5" customHeight="1"/>
    <row r="205" s="28" customFormat="1" ht="25.5" customHeight="1"/>
    <row r="206" s="28" customFormat="1" ht="25.5" customHeight="1"/>
    <row r="207" s="28" customFormat="1" ht="25.5" customHeight="1"/>
    <row r="208" s="28" customFormat="1" ht="25.5" customHeight="1"/>
    <row r="209" s="28" customFormat="1" ht="25.5" customHeight="1"/>
    <row r="210" s="28" customFormat="1" ht="25.5" customHeight="1"/>
    <row r="211" s="28" customFormat="1" ht="25.5" customHeight="1"/>
    <row r="212" s="28" customFormat="1" ht="25.5" customHeight="1"/>
    <row r="213" s="28" customFormat="1" ht="25.5" customHeight="1"/>
    <row r="214" s="28" customFormat="1" ht="25.5" customHeight="1"/>
    <row r="215" s="28" customFormat="1" ht="25.5" customHeight="1"/>
    <row r="216" s="28" customFormat="1" ht="25.5" customHeight="1"/>
    <row r="217" s="28" customFormat="1" ht="25.5" customHeight="1"/>
    <row r="218" s="28" customFormat="1" ht="25.5" customHeight="1"/>
    <row r="219" s="28" customFormat="1" ht="25.5" customHeight="1"/>
    <row r="220" s="28" customFormat="1" ht="25.5" customHeight="1"/>
    <row r="221" s="28" customFormat="1" ht="25.5" customHeight="1"/>
    <row r="222" s="28" customFormat="1" ht="25.5" customHeight="1"/>
    <row r="223" s="28" customFormat="1" ht="25.5" customHeight="1"/>
    <row r="224" s="28" customFormat="1" ht="25.5" customHeight="1"/>
    <row r="225" s="28" customFormat="1" ht="25.5" customHeight="1"/>
    <row r="226" s="28" customFormat="1" ht="25.5" customHeight="1"/>
    <row r="227" s="28" customFormat="1" ht="25.5" customHeight="1"/>
    <row r="228" s="28" customFormat="1" ht="25.5" customHeight="1"/>
    <row r="229" s="28" customFormat="1" ht="25.5" customHeight="1"/>
    <row r="230" s="28" customFormat="1" ht="25.5" customHeight="1"/>
    <row r="231" s="28" customFormat="1" ht="25.5" customHeight="1"/>
    <row r="232" s="28" customFormat="1" ht="25.5" customHeight="1"/>
    <row r="233" s="28" customFormat="1" ht="25.5" customHeight="1"/>
    <row r="234" s="28" customFormat="1" ht="25.5" customHeight="1"/>
    <row r="235" s="28" customFormat="1" ht="25.5" customHeight="1"/>
    <row r="236" s="28" customFormat="1" ht="25.5" customHeight="1"/>
    <row r="237" s="28" customFormat="1" ht="25.5" customHeight="1"/>
    <row r="238" s="28" customFormat="1" ht="25.5" customHeight="1"/>
    <row r="239" s="28" customFormat="1" ht="25.5" customHeight="1"/>
    <row r="240" s="28" customFormat="1" ht="25.5" customHeight="1"/>
    <row r="241" s="28" customFormat="1" ht="25.5" customHeight="1"/>
    <row r="242" s="28" customFormat="1" ht="25.5" customHeight="1"/>
    <row r="243" s="28" customFormat="1" ht="25.5" customHeight="1"/>
    <row r="244" s="28" customFormat="1" ht="25.5" customHeight="1"/>
    <row r="245" s="28" customFormat="1" ht="25.5" customHeight="1"/>
    <row r="246" s="28" customFormat="1" ht="25.5" customHeight="1"/>
    <row r="247" s="28" customFormat="1" ht="25.5" customHeight="1"/>
    <row r="248" s="28" customFormat="1" ht="25.5" customHeight="1"/>
    <row r="249" s="28" customFormat="1" ht="25.5" customHeight="1"/>
    <row r="250" s="28" customFormat="1" ht="25.5" customHeight="1"/>
    <row r="251" s="28" customFormat="1" ht="25.5" customHeight="1"/>
    <row r="252" s="28" customFormat="1" ht="25.5" customHeight="1"/>
    <row r="253" s="28" customFormat="1" ht="25.5" customHeight="1"/>
    <row r="254" s="28" customFormat="1" ht="25.5" customHeight="1"/>
    <row r="255" s="28" customFormat="1" ht="25.5" customHeight="1"/>
    <row r="256" s="28" customFormat="1" ht="25.5" customHeight="1"/>
    <row r="257" s="28" customFormat="1" ht="25.5" customHeight="1"/>
    <row r="258" s="28" customFormat="1" ht="25.5" customHeight="1"/>
    <row r="259" s="28" customFormat="1" ht="25.5" customHeight="1"/>
    <row r="260" s="28" customFormat="1" ht="25.5" customHeight="1"/>
    <row r="261" s="28" customFormat="1" ht="25.5" customHeight="1"/>
    <row r="262" s="28" customFormat="1" ht="25.5" customHeight="1"/>
    <row r="263" s="28" customFormat="1" ht="25.5" customHeight="1"/>
    <row r="264" s="28" customFormat="1" ht="25.5" customHeight="1"/>
    <row r="265" s="28" customFormat="1" ht="25.5" customHeight="1"/>
    <row r="266" s="28" customFormat="1" ht="25.5" customHeight="1"/>
    <row r="267" s="28" customFormat="1" ht="25.5" customHeight="1"/>
    <row r="268" s="28" customFormat="1" ht="25.5" customHeight="1"/>
    <row r="269" s="28" customFormat="1" ht="25.5" customHeight="1"/>
    <row r="270" s="28" customFormat="1" ht="25.5" customHeight="1"/>
    <row r="271" s="28" customFormat="1" ht="25.5" customHeight="1"/>
    <row r="272" s="28" customFormat="1" ht="25.5" customHeight="1"/>
    <row r="273" s="28" customFormat="1" ht="25.5" customHeight="1"/>
    <row r="274" s="28" customFormat="1" ht="25.5" customHeight="1"/>
    <row r="275" s="28" customFormat="1" ht="25.5" customHeight="1"/>
    <row r="276" s="28" customFormat="1" ht="25.5" customHeight="1"/>
    <row r="277" s="28" customFormat="1" ht="25.5" customHeight="1"/>
    <row r="278" s="28" customFormat="1" ht="25.5" customHeight="1"/>
    <row r="279" s="28" customFormat="1" ht="25.5" customHeight="1"/>
    <row r="280" s="28" customFormat="1" ht="25.5" customHeight="1"/>
    <row r="281" s="28" customFormat="1" ht="25.5" customHeight="1"/>
    <row r="282" s="28" customFormat="1" ht="25.5" customHeight="1"/>
    <row r="283" s="28" customFormat="1" ht="25.5" customHeight="1"/>
    <row r="284" s="28" customFormat="1" ht="25.5" customHeight="1"/>
    <row r="285" s="28" customFormat="1" ht="25.5" customHeight="1"/>
    <row r="286" s="28" customFormat="1" ht="25.5" customHeight="1"/>
    <row r="287" s="28" customFormat="1" ht="25.5" customHeight="1"/>
    <row r="288" s="28" customFormat="1" ht="25.5" customHeight="1"/>
    <row r="289" s="28" customFormat="1" ht="25.5" customHeight="1"/>
    <row r="290" s="28" customFormat="1" ht="25.5" customHeight="1"/>
    <row r="291" s="28" customFormat="1" ht="25.5" customHeight="1"/>
    <row r="292" s="28" customFormat="1" ht="25.5" customHeight="1"/>
    <row r="293" s="28" customFormat="1" ht="25.5" customHeight="1"/>
    <row r="294" s="28" customFormat="1" ht="25.5" customHeight="1"/>
    <row r="295" s="28" customFormat="1" ht="25.5" customHeight="1"/>
    <row r="296" s="28" customFormat="1" ht="25.5" customHeight="1"/>
    <row r="297" s="28" customFormat="1" ht="25.5" customHeight="1"/>
    <row r="298" s="28" customFormat="1" ht="25.5" customHeight="1"/>
    <row r="299" s="28" customFormat="1" ht="25.5" customHeight="1"/>
    <row r="300" s="28" customFormat="1" ht="25.5" customHeight="1"/>
    <row r="301" s="28" customFormat="1" ht="25.5" customHeight="1"/>
    <row r="302" s="28" customFormat="1" ht="25.5" customHeight="1"/>
    <row r="303" s="28" customFormat="1" ht="25.5" customHeight="1"/>
    <row r="304" s="28" customFormat="1" ht="25.5" customHeight="1"/>
    <row r="305" s="28" customFormat="1" ht="25.5" customHeight="1"/>
    <row r="306" s="28" customFormat="1" ht="25.5" customHeight="1"/>
    <row r="307" s="28" customFormat="1" ht="25.5" customHeight="1"/>
    <row r="308" s="28" customFormat="1" ht="25.5" customHeight="1"/>
    <row r="309" s="28" customFormat="1" ht="25.5" customHeight="1"/>
    <row r="310" s="28" customFormat="1" ht="25.5" customHeight="1"/>
    <row r="311" s="28" customFormat="1" ht="25.5" customHeight="1"/>
    <row r="312" s="28" customFormat="1" ht="25.5" customHeight="1"/>
    <row r="313" s="28" customFormat="1" ht="25.5" customHeight="1"/>
    <row r="314" s="28" customFormat="1" ht="25.5" customHeight="1"/>
    <row r="315" s="28" customFormat="1" ht="25.5" customHeight="1"/>
    <row r="316" s="28" customFormat="1" ht="25.5" customHeight="1"/>
    <row r="317" s="28" customFormat="1" ht="25.5" customHeight="1"/>
    <row r="318" s="28" customFormat="1" ht="25.5" customHeight="1"/>
    <row r="319" s="28" customFormat="1" ht="25.5" customHeight="1"/>
    <row r="320" s="28" customFormat="1" ht="25.5" customHeight="1"/>
    <row r="321" s="28" customFormat="1" ht="25.5" customHeight="1"/>
    <row r="322" s="28" customFormat="1" ht="25.5" customHeight="1"/>
    <row r="323" s="28" customFormat="1" ht="25.5" customHeight="1"/>
    <row r="324" s="28" customFormat="1" ht="25.5" customHeight="1"/>
    <row r="325" s="28" customFormat="1" ht="25.5" customHeight="1"/>
    <row r="326" s="28" customFormat="1" ht="25.5" customHeight="1"/>
    <row r="327" s="28" customFormat="1" ht="25.5" customHeight="1"/>
    <row r="328" s="28" customFormat="1" ht="25.5" customHeight="1"/>
    <row r="329" s="28" customFormat="1" ht="25.5" customHeight="1"/>
    <row r="330" s="28" customFormat="1" ht="25.5" customHeight="1"/>
    <row r="331" s="28" customFormat="1" ht="25.5" customHeight="1"/>
    <row r="332" s="28" customFormat="1" ht="25.5" customHeight="1"/>
    <row r="333" s="28" customFormat="1" ht="25.5" customHeight="1"/>
    <row r="334" s="28" customFormat="1" ht="25.5" customHeight="1"/>
    <row r="335" s="28" customFormat="1" ht="25.5" customHeight="1"/>
    <row r="336" s="28" customFormat="1" ht="25.5" customHeight="1"/>
    <row r="337" s="28" customFormat="1" ht="25.5" customHeight="1"/>
    <row r="338" s="28" customFormat="1" ht="25.5" customHeight="1"/>
    <row r="339" s="28" customFormat="1" ht="25.5" customHeight="1"/>
    <row r="340" s="28" customFormat="1" ht="25.5" customHeight="1"/>
    <row r="341" s="28" customFormat="1" ht="25.5" customHeight="1"/>
    <row r="342" s="28" customFormat="1" ht="25.5" customHeight="1"/>
    <row r="343" s="28" customFormat="1" ht="25.5" customHeight="1"/>
    <row r="344" s="28" customFormat="1" ht="25.5" customHeight="1"/>
    <row r="345" s="28" customFormat="1" ht="25.5" customHeight="1"/>
    <row r="346" s="28" customFormat="1" ht="25.5" customHeight="1"/>
    <row r="347" s="28" customFormat="1" ht="25.5" customHeight="1"/>
    <row r="348" s="28" customFormat="1" ht="25.5" customHeight="1"/>
    <row r="349" s="28" customFormat="1" ht="25.5" customHeight="1"/>
    <row r="350" s="28" customFormat="1" ht="25.5" customHeight="1"/>
    <row r="351" s="28" customFormat="1" ht="25.5" customHeight="1"/>
    <row r="352" s="28" customFormat="1" ht="25.5" customHeight="1"/>
    <row r="353" s="28" customFormat="1" ht="25.5" customHeight="1"/>
    <row r="354" s="28" customFormat="1" ht="25.5" customHeight="1"/>
    <row r="355" s="28" customFormat="1" ht="25.5" customHeight="1"/>
    <row r="356" s="28" customFormat="1" ht="25.5" customHeight="1"/>
    <row r="357" s="28" customFormat="1" ht="25.5" customHeight="1"/>
    <row r="358" s="28" customFormat="1" ht="25.5" customHeight="1"/>
    <row r="359" s="28" customFormat="1" ht="25.5" customHeight="1"/>
    <row r="360" s="28" customFormat="1" ht="25.5" customHeight="1"/>
    <row r="361" s="28" customFormat="1" ht="25.5" customHeight="1"/>
    <row r="362" s="28" customFormat="1" ht="25.5" customHeight="1"/>
    <row r="363" s="28" customFormat="1" ht="25.5" customHeight="1"/>
    <row r="364" s="28" customFormat="1" ht="25.5" customHeight="1"/>
    <row r="365" s="28" customFormat="1" ht="25.5" customHeight="1"/>
    <row r="366" s="28" customFormat="1" ht="25.5" customHeight="1"/>
    <row r="367" s="28" customFormat="1" ht="25.5" customHeight="1"/>
    <row r="368" s="28" customFormat="1" ht="25.5" customHeight="1"/>
    <row r="369" s="28" customFormat="1" ht="25.5" customHeight="1"/>
    <row r="370" s="28" customFormat="1" ht="25.5" customHeight="1"/>
    <row r="371" s="28" customFormat="1" ht="25.5" customHeight="1"/>
    <row r="372" s="28" customFormat="1" ht="25.5" customHeight="1"/>
    <row r="373" s="28" customFormat="1" ht="25.5" customHeight="1"/>
    <row r="374" s="28" customFormat="1" ht="25.5" customHeight="1"/>
    <row r="375" s="28" customFormat="1" ht="25.5" customHeight="1"/>
    <row r="376" s="28" customFormat="1" ht="25.5" customHeight="1"/>
    <row r="377" s="28" customFormat="1" ht="25.5" customHeight="1"/>
    <row r="378" s="28" customFormat="1" ht="25.5" customHeight="1"/>
    <row r="379" s="28" customFormat="1" ht="25.5" customHeight="1"/>
    <row r="380" s="28" customFormat="1" ht="25.5" customHeight="1"/>
    <row r="381" s="28" customFormat="1" ht="25.5" customHeight="1"/>
    <row r="382" s="28" customFormat="1" ht="25.5" customHeight="1"/>
    <row r="383" s="28" customFormat="1" ht="25.5" customHeight="1"/>
    <row r="384" s="28" customFormat="1" ht="25.5" customHeight="1"/>
    <row r="385" s="28" customFormat="1" ht="25.5" customHeight="1"/>
    <row r="386" s="28" customFormat="1" ht="25.5" customHeight="1"/>
    <row r="387" s="28" customFormat="1" ht="25.5" customHeight="1"/>
    <row r="388" s="28" customFormat="1" ht="25.5" customHeight="1"/>
    <row r="389" s="28" customFormat="1" ht="25.5" customHeight="1"/>
    <row r="390" s="28" customFormat="1" ht="25.5" customHeight="1"/>
    <row r="391" s="28" customFormat="1" ht="25.5" customHeight="1"/>
    <row r="392" s="28" customFormat="1" ht="25.5" customHeight="1"/>
    <row r="393" s="28" customFormat="1" ht="25.5" customHeight="1"/>
    <row r="394" s="28" customFormat="1" ht="25.5" customHeight="1"/>
    <row r="395" s="28" customFormat="1" ht="25.5" customHeight="1"/>
    <row r="396" s="28" customFormat="1" ht="25.5" customHeight="1"/>
    <row r="397" s="28" customFormat="1" ht="25.5" customHeight="1"/>
    <row r="398" s="28" customFormat="1" ht="25.5" customHeight="1"/>
    <row r="399" s="28" customFormat="1" ht="25.5" customHeight="1"/>
    <row r="400" s="28" customFormat="1" ht="25.5" customHeight="1"/>
    <row r="401" s="28" customFormat="1" ht="25.5" customHeight="1"/>
    <row r="402" s="28" customFormat="1" ht="25.5" customHeight="1"/>
    <row r="403" s="28" customFormat="1" ht="25.5" customHeight="1"/>
    <row r="404" s="28" customFormat="1" ht="25.5" customHeight="1"/>
    <row r="405" s="28" customFormat="1" ht="25.5" customHeight="1"/>
    <row r="406" s="28" customFormat="1" ht="25.5" customHeight="1"/>
    <row r="407" s="28" customFormat="1" ht="25.5" customHeight="1"/>
    <row r="408" s="28" customFormat="1" ht="25.5" customHeight="1"/>
    <row r="409" s="28" customFormat="1" ht="25.5" customHeight="1"/>
    <row r="410" s="28" customFormat="1" ht="25.5" customHeight="1"/>
    <row r="411" s="28" customFormat="1" ht="25.5" customHeight="1"/>
    <row r="412" s="28" customFormat="1" ht="25.5" customHeight="1"/>
    <row r="413" s="28" customFormat="1" ht="25.5" customHeight="1"/>
    <row r="414" s="28" customFormat="1" ht="25.5" customHeight="1"/>
    <row r="415" s="28" customFormat="1" ht="25.5" customHeight="1"/>
    <row r="416" s="28" customFormat="1" ht="25.5" customHeight="1"/>
    <row r="417" s="28" customFormat="1" ht="25.5" customHeight="1"/>
    <row r="418" s="28" customFormat="1" ht="25.5" customHeight="1"/>
    <row r="419" s="28" customFormat="1" ht="25.5" customHeight="1"/>
    <row r="420" s="28" customFormat="1" ht="25.5" customHeight="1"/>
    <row r="421" s="28" customFormat="1" ht="25.5" customHeight="1"/>
    <row r="422" s="28" customFormat="1" ht="25.5" customHeight="1"/>
    <row r="423" s="28" customFormat="1" ht="25.5" customHeight="1"/>
    <row r="424" s="28" customFormat="1" ht="25.5" customHeight="1"/>
    <row r="425" s="28" customFormat="1" ht="25.5" customHeight="1"/>
    <row r="426" s="28" customFormat="1" ht="25.5" customHeight="1"/>
    <row r="427" s="28" customFormat="1" ht="25.5" customHeight="1"/>
    <row r="428" s="28" customFormat="1" ht="25.5" customHeight="1"/>
    <row r="429" s="28" customFormat="1" ht="25.5" customHeight="1"/>
    <row r="430" s="28" customFormat="1" ht="25.5" customHeight="1"/>
    <row r="431" s="28" customFormat="1" ht="25.5" customHeight="1"/>
    <row r="432" s="28" customFormat="1" ht="25.5" customHeight="1"/>
    <row r="433" s="28" customFormat="1" ht="25.5" customHeight="1"/>
    <row r="434" s="28" customFormat="1" ht="25.5" customHeight="1"/>
    <row r="435" s="28" customFormat="1" ht="25.5" customHeight="1"/>
    <row r="436" s="28" customFormat="1" ht="25.5" customHeight="1"/>
    <row r="437" s="28" customFormat="1" ht="25.5" customHeight="1"/>
    <row r="438" s="28" customFormat="1" ht="25.5" customHeight="1"/>
    <row r="439" s="28" customFormat="1" ht="25.5" customHeight="1"/>
    <row r="440" s="28" customFormat="1" ht="25.5" customHeight="1"/>
    <row r="441" s="28" customFormat="1" ht="25.5" customHeight="1"/>
    <row r="442" s="28" customFormat="1" ht="25.5" customHeight="1"/>
    <row r="443" s="28" customFormat="1" ht="25.5" customHeight="1"/>
    <row r="444" s="28" customFormat="1" ht="25.5" customHeight="1"/>
    <row r="445" s="28" customFormat="1" ht="25.5" customHeight="1"/>
    <row r="446" s="28" customFormat="1" ht="25.5" customHeight="1"/>
    <row r="447" s="28" customFormat="1" ht="25.5" customHeight="1"/>
    <row r="448" s="28" customFormat="1" ht="25.5" customHeight="1"/>
    <row r="449" s="28" customFormat="1" ht="25.5" customHeight="1"/>
    <row r="450" s="28" customFormat="1" ht="25.5" customHeight="1"/>
    <row r="451" s="28" customFormat="1" ht="25.5" customHeight="1"/>
    <row r="452" s="28" customFormat="1" ht="25.5" customHeight="1"/>
    <row r="453" s="28" customFormat="1" ht="25.5" customHeight="1"/>
    <row r="454" s="28" customFormat="1" ht="25.5" customHeight="1"/>
    <row r="455" s="28" customFormat="1" ht="25.5" customHeight="1"/>
    <row r="456" s="28" customFormat="1" ht="25.5" customHeight="1"/>
    <row r="457" s="28" customFormat="1" ht="25.5" customHeight="1"/>
    <row r="458" s="28" customFormat="1" ht="25.5" customHeight="1"/>
    <row r="459" s="28" customFormat="1" ht="25.5" customHeight="1"/>
    <row r="460" s="28" customFormat="1" ht="25.5" customHeight="1"/>
    <row r="461" s="28" customFormat="1" ht="25.5" customHeight="1"/>
    <row r="462" s="28" customFormat="1" ht="25.5" customHeight="1"/>
    <row r="463" s="28" customFormat="1" ht="25.5" customHeight="1"/>
    <row r="464" s="28" customFormat="1" ht="25.5" customHeight="1"/>
    <row r="465" s="28" customFormat="1" ht="25.5" customHeight="1"/>
    <row r="466" s="28" customFormat="1" ht="25.5" customHeight="1"/>
    <row r="467" s="28" customFormat="1" ht="25.5" customHeight="1"/>
    <row r="468" s="28" customFormat="1" ht="25.5" customHeight="1"/>
    <row r="469" s="28" customFormat="1" ht="25.5" customHeight="1"/>
    <row r="470" s="28" customFormat="1" ht="25.5" customHeight="1"/>
    <row r="471" s="28" customFormat="1" ht="25.5" customHeight="1"/>
    <row r="472" s="28" customFormat="1" ht="25.5" customHeight="1"/>
    <row r="473" s="28" customFormat="1" ht="25.5" customHeight="1"/>
    <row r="474" s="28" customFormat="1" ht="25.5" customHeight="1"/>
    <row r="475" s="28" customFormat="1" ht="25.5" customHeight="1"/>
    <row r="476" s="28" customFormat="1" ht="25.5" customHeight="1"/>
    <row r="477" s="28" customFormat="1" ht="25.5" customHeight="1"/>
    <row r="478" s="28" customFormat="1" ht="25.5" customHeight="1"/>
    <row r="479" s="28" customFormat="1" ht="25.5" customHeight="1"/>
    <row r="480" s="28" customFormat="1" ht="25.5" customHeight="1"/>
    <row r="481" s="28" customFormat="1" ht="25.5" customHeight="1"/>
    <row r="482" s="28" customFormat="1" ht="25.5" customHeight="1"/>
    <row r="483" s="28" customFormat="1" ht="25.5" customHeight="1"/>
    <row r="484" s="28" customFormat="1" ht="25.5" customHeight="1"/>
    <row r="485" s="28" customFormat="1" ht="25.5" customHeight="1"/>
    <row r="486" s="28" customFormat="1" ht="25.5" customHeight="1"/>
    <row r="487" s="28" customFormat="1" ht="25.5" customHeight="1"/>
    <row r="488" s="28" customFormat="1" ht="25.5" customHeight="1"/>
    <row r="489" s="28" customFormat="1" ht="25.5" customHeight="1"/>
    <row r="490" s="28" customFormat="1" ht="25.5" customHeight="1"/>
    <row r="491" s="28" customFormat="1" ht="25.5" customHeight="1"/>
    <row r="492" s="28" customFormat="1" ht="25.5" customHeight="1"/>
    <row r="493" s="28" customFormat="1" ht="25.5" customHeight="1"/>
    <row r="494" s="28" customFormat="1" ht="25.5" customHeight="1"/>
    <row r="495" s="28" customFormat="1" ht="25.5" customHeight="1"/>
    <row r="496" s="28" customFormat="1" ht="25.5" customHeight="1"/>
    <row r="497" s="28" customFormat="1" ht="25.5" customHeight="1"/>
    <row r="498" s="28" customFormat="1" ht="25.5" customHeight="1"/>
    <row r="499" s="28" customFormat="1" ht="25.5" customHeight="1"/>
    <row r="500" s="28" customFormat="1" ht="25.5" customHeight="1"/>
    <row r="501" s="28" customFormat="1" ht="25.5" customHeight="1"/>
    <row r="502" s="28" customFormat="1" ht="25.5" customHeight="1"/>
    <row r="503" s="28" customFormat="1" ht="25.5" customHeight="1"/>
    <row r="504" s="28" customFormat="1" ht="25.5" customHeight="1"/>
    <row r="505" s="28" customFormat="1" ht="25.5" customHeight="1"/>
    <row r="506" s="28" customFormat="1" ht="25.5" customHeight="1"/>
    <row r="507" s="28" customFormat="1" ht="25.5" customHeight="1"/>
    <row r="508" s="28" customFormat="1" ht="25.5" customHeight="1"/>
    <row r="509" s="28" customFormat="1" ht="25.5" customHeight="1"/>
    <row r="510" s="28" customFormat="1" ht="25.5" customHeight="1"/>
    <row r="511" s="28" customFormat="1" ht="25.5" customHeight="1"/>
    <row r="512" s="28" customFormat="1" ht="25.5" customHeight="1"/>
    <row r="513" s="28" customFormat="1" ht="25.5" customHeight="1"/>
    <row r="514" s="28" customFormat="1" ht="25.5" customHeight="1"/>
    <row r="515" s="28" customFormat="1" ht="25.5" customHeight="1"/>
    <row r="516" s="28" customFormat="1" ht="25.5" customHeight="1"/>
    <row r="517" s="28" customFormat="1" ht="25.5" customHeight="1"/>
    <row r="518" s="28" customFormat="1" ht="25.5" customHeight="1"/>
    <row r="519" s="28" customFormat="1" ht="25.5" customHeight="1"/>
  </sheetData>
  <mergeCells count="6">
    <mergeCell ref="A58:B58"/>
    <mergeCell ref="A3:E3"/>
    <mergeCell ref="B7:C7"/>
    <mergeCell ref="B11:C11"/>
    <mergeCell ref="A37:B37"/>
    <mergeCell ref="B40:C40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518"/>
  <sheetViews>
    <sheetView workbookViewId="0">
      <selection activeCell="I32" sqref="I32"/>
    </sheetView>
  </sheetViews>
  <sheetFormatPr defaultRowHeight="15"/>
  <cols>
    <col min="2" max="2" width="11" bestFit="1" customWidth="1"/>
    <col min="3" max="3" width="16.28515625" customWidth="1"/>
    <col min="4" max="4" width="33.85546875" customWidth="1"/>
    <col min="5" max="5" width="33.7109375" customWidth="1"/>
  </cols>
  <sheetData>
    <row r="1" spans="1:6">
      <c r="A1" s="1" t="s">
        <v>10</v>
      </c>
      <c r="B1" s="1"/>
      <c r="C1" s="1"/>
      <c r="D1" s="1"/>
      <c r="E1" s="2"/>
    </row>
    <row r="2" spans="1:6">
      <c r="A2" s="1" t="s">
        <v>11</v>
      </c>
      <c r="B2" s="1"/>
      <c r="C2" s="1"/>
      <c r="D2" s="1"/>
      <c r="E2" s="2"/>
    </row>
    <row r="3" spans="1:6">
      <c r="A3" s="190" t="s">
        <v>60</v>
      </c>
      <c r="B3" s="190"/>
      <c r="C3" s="190"/>
      <c r="D3" s="190"/>
      <c r="E3" s="190"/>
    </row>
    <row r="4" spans="1:6" ht="15.75" thickBot="1">
      <c r="A4" s="23"/>
      <c r="B4" s="23"/>
      <c r="C4" s="23"/>
      <c r="D4" s="23"/>
      <c r="E4" s="23"/>
    </row>
    <row r="5" spans="1:6">
      <c r="A5" s="4" t="s">
        <v>0</v>
      </c>
      <c r="B5" s="5" t="s">
        <v>1</v>
      </c>
      <c r="C5" s="5" t="s">
        <v>2</v>
      </c>
      <c r="D5" s="5" t="s">
        <v>3</v>
      </c>
      <c r="E5" s="6" t="s">
        <v>4</v>
      </c>
    </row>
    <row r="6" spans="1:6">
      <c r="A6" s="7"/>
      <c r="B6" s="8"/>
      <c r="C6" s="8"/>
      <c r="D6" s="8"/>
      <c r="E6" s="9"/>
    </row>
    <row r="7" spans="1:6" ht="36" customHeight="1">
      <c r="A7" s="10" t="s">
        <v>5</v>
      </c>
      <c r="B7" s="186" t="s">
        <v>6</v>
      </c>
      <c r="C7" s="187"/>
      <c r="D7" s="11"/>
      <c r="E7" s="12"/>
    </row>
    <row r="8" spans="1:6">
      <c r="A8" s="13">
        <v>1</v>
      </c>
      <c r="B8" s="14" t="s">
        <v>452</v>
      </c>
      <c r="C8" s="15">
        <v>354828</v>
      </c>
      <c r="D8" s="16" t="s">
        <v>13</v>
      </c>
      <c r="E8" s="17" t="s">
        <v>28</v>
      </c>
    </row>
    <row r="9" spans="1:6" ht="25.5" customHeight="1">
      <c r="A9" s="29">
        <v>2</v>
      </c>
      <c r="B9" s="123">
        <v>44056</v>
      </c>
      <c r="C9" s="60">
        <v>309664</v>
      </c>
      <c r="D9" s="30" t="s">
        <v>14</v>
      </c>
      <c r="E9" s="17" t="s">
        <v>28</v>
      </c>
    </row>
    <row r="10" spans="1:6">
      <c r="A10" s="29"/>
      <c r="B10" s="8" t="s">
        <v>15</v>
      </c>
      <c r="C10" s="31">
        <f>C8+C9</f>
        <v>664492</v>
      </c>
      <c r="D10" s="30"/>
      <c r="E10" s="17"/>
    </row>
    <row r="11" spans="1:6" ht="36" customHeight="1">
      <c r="A11" s="18" t="s">
        <v>7</v>
      </c>
      <c r="B11" s="186" t="s">
        <v>16</v>
      </c>
      <c r="C11" s="187"/>
      <c r="D11" s="19"/>
      <c r="E11" s="20"/>
    </row>
    <row r="12" spans="1:6">
      <c r="A12" s="21">
        <v>1</v>
      </c>
      <c r="B12" s="14" t="s">
        <v>452</v>
      </c>
      <c r="C12" s="15">
        <v>3490</v>
      </c>
      <c r="D12" s="16" t="s">
        <v>198</v>
      </c>
      <c r="E12" s="17" t="s">
        <v>453</v>
      </c>
      <c r="F12" s="22"/>
    </row>
    <row r="13" spans="1:6">
      <c r="A13" s="21">
        <v>2</v>
      </c>
      <c r="B13" s="14" t="s">
        <v>452</v>
      </c>
      <c r="C13" s="15">
        <v>678.3</v>
      </c>
      <c r="D13" s="16" t="s">
        <v>124</v>
      </c>
      <c r="E13" s="17" t="s">
        <v>392</v>
      </c>
      <c r="F13" s="22"/>
    </row>
    <row r="14" spans="1:6">
      <c r="A14" s="21">
        <v>3</v>
      </c>
      <c r="B14" s="14" t="s">
        <v>454</v>
      </c>
      <c r="C14" s="15">
        <v>357.16</v>
      </c>
      <c r="D14" s="16" t="s">
        <v>135</v>
      </c>
      <c r="E14" s="17" t="s">
        <v>66</v>
      </c>
      <c r="F14" s="22"/>
    </row>
    <row r="15" spans="1:6">
      <c r="A15" s="21">
        <v>4</v>
      </c>
      <c r="B15" s="14" t="s">
        <v>454</v>
      </c>
      <c r="C15" s="15">
        <v>3886.13</v>
      </c>
      <c r="D15" s="16" t="s">
        <v>81</v>
      </c>
      <c r="E15" s="17" t="s">
        <v>303</v>
      </c>
      <c r="F15" s="22"/>
    </row>
    <row r="16" spans="1:6">
      <c r="A16" s="21">
        <v>5</v>
      </c>
      <c r="B16" s="14" t="s">
        <v>454</v>
      </c>
      <c r="C16" s="15">
        <v>272.60000000000002</v>
      </c>
      <c r="D16" s="16" t="s">
        <v>455</v>
      </c>
      <c r="E16" s="17" t="s">
        <v>456</v>
      </c>
      <c r="F16" s="22"/>
    </row>
    <row r="17" spans="1:6">
      <c r="A17" s="21">
        <v>6</v>
      </c>
      <c r="B17" s="14" t="s">
        <v>454</v>
      </c>
      <c r="C17" s="15">
        <v>138.55000000000001</v>
      </c>
      <c r="D17" s="16" t="s">
        <v>83</v>
      </c>
      <c r="E17" s="17" t="s">
        <v>136</v>
      </c>
      <c r="F17" s="22"/>
    </row>
    <row r="18" spans="1:6">
      <c r="A18" s="21">
        <v>7</v>
      </c>
      <c r="B18" s="14" t="s">
        <v>454</v>
      </c>
      <c r="C18" s="15">
        <v>10</v>
      </c>
      <c r="D18" s="16" t="s">
        <v>198</v>
      </c>
      <c r="E18" s="17" t="s">
        <v>457</v>
      </c>
      <c r="F18" s="22"/>
    </row>
    <row r="19" spans="1:6">
      <c r="A19" s="21">
        <v>8</v>
      </c>
      <c r="B19" s="14" t="s">
        <v>458</v>
      </c>
      <c r="C19" s="15">
        <v>325.10000000000002</v>
      </c>
      <c r="D19" s="16" t="s">
        <v>137</v>
      </c>
      <c r="E19" s="17" t="s">
        <v>138</v>
      </c>
      <c r="F19" s="22"/>
    </row>
    <row r="20" spans="1:6">
      <c r="A20" s="21">
        <v>9</v>
      </c>
      <c r="B20" s="14" t="s">
        <v>458</v>
      </c>
      <c r="C20" s="15">
        <v>842.1</v>
      </c>
      <c r="D20" s="16" t="s">
        <v>459</v>
      </c>
      <c r="E20" s="17" t="s">
        <v>460</v>
      </c>
      <c r="F20" s="22"/>
    </row>
    <row r="21" spans="1:6">
      <c r="A21" s="21">
        <v>10</v>
      </c>
      <c r="B21" s="14" t="s">
        <v>458</v>
      </c>
      <c r="C21" s="15">
        <v>4998</v>
      </c>
      <c r="D21" s="16" t="s">
        <v>307</v>
      </c>
      <c r="E21" s="17" t="s">
        <v>461</v>
      </c>
      <c r="F21" s="22"/>
    </row>
    <row r="22" spans="1:6">
      <c r="A22" s="21">
        <v>11</v>
      </c>
      <c r="B22" s="14" t="s">
        <v>458</v>
      </c>
      <c r="C22" s="15">
        <v>77.349999999999994</v>
      </c>
      <c r="D22" s="16" t="s">
        <v>241</v>
      </c>
      <c r="E22" s="17" t="s">
        <v>462</v>
      </c>
      <c r="F22" s="22"/>
    </row>
    <row r="23" spans="1:6">
      <c r="A23" s="21">
        <v>12</v>
      </c>
      <c r="B23" s="14" t="s">
        <v>458</v>
      </c>
      <c r="C23" s="15">
        <v>324.60000000000002</v>
      </c>
      <c r="D23" s="16" t="s">
        <v>310</v>
      </c>
      <c r="E23" s="17" t="s">
        <v>136</v>
      </c>
      <c r="F23" s="22"/>
    </row>
    <row r="24" spans="1:6">
      <c r="A24" s="21">
        <v>13</v>
      </c>
      <c r="B24" s="14" t="s">
        <v>463</v>
      </c>
      <c r="C24" s="15">
        <v>119</v>
      </c>
      <c r="D24" s="16" t="s">
        <v>464</v>
      </c>
      <c r="E24" s="17" t="s">
        <v>465</v>
      </c>
      <c r="F24" s="22"/>
    </row>
    <row r="25" spans="1:6">
      <c r="A25" s="21">
        <v>14</v>
      </c>
      <c r="B25" s="14" t="s">
        <v>463</v>
      </c>
      <c r="C25" s="15">
        <v>17885.7</v>
      </c>
      <c r="D25" s="16" t="s">
        <v>459</v>
      </c>
      <c r="E25" s="17" t="s">
        <v>466</v>
      </c>
      <c r="F25" s="22"/>
    </row>
    <row r="26" spans="1:6">
      <c r="A26" s="21">
        <v>15</v>
      </c>
      <c r="B26" s="14" t="s">
        <v>463</v>
      </c>
      <c r="C26" s="15">
        <v>1427.76</v>
      </c>
      <c r="D26" s="16" t="s">
        <v>467</v>
      </c>
      <c r="E26" s="17" t="s">
        <v>468</v>
      </c>
      <c r="F26" s="22"/>
    </row>
    <row r="27" spans="1:6">
      <c r="A27" s="21">
        <v>16</v>
      </c>
      <c r="B27" s="14" t="s">
        <v>469</v>
      </c>
      <c r="C27" s="15">
        <v>1180.8499999999999</v>
      </c>
      <c r="D27" s="16" t="s">
        <v>470</v>
      </c>
      <c r="E27" s="17" t="s">
        <v>471</v>
      </c>
      <c r="F27" s="22"/>
    </row>
    <row r="28" spans="1:6">
      <c r="A28" s="21">
        <v>17</v>
      </c>
      <c r="B28" s="14" t="s">
        <v>469</v>
      </c>
      <c r="C28" s="15">
        <v>178.5</v>
      </c>
      <c r="D28" s="16" t="s">
        <v>124</v>
      </c>
      <c r="E28" s="17" t="s">
        <v>472</v>
      </c>
      <c r="F28" s="22"/>
    </row>
    <row r="29" spans="1:6">
      <c r="A29" s="21">
        <v>18</v>
      </c>
      <c r="B29" s="14" t="s">
        <v>469</v>
      </c>
      <c r="C29" s="15">
        <v>218.96</v>
      </c>
      <c r="D29" s="16" t="s">
        <v>473</v>
      </c>
      <c r="E29" s="17" t="s">
        <v>474</v>
      </c>
      <c r="F29" s="22"/>
    </row>
    <row r="30" spans="1:6">
      <c r="A30" s="21">
        <v>19</v>
      </c>
      <c r="B30" s="14" t="s">
        <v>469</v>
      </c>
      <c r="C30" s="15">
        <v>89.46</v>
      </c>
      <c r="D30" s="16" t="s">
        <v>459</v>
      </c>
      <c r="E30" s="17" t="s">
        <v>475</v>
      </c>
      <c r="F30" s="22"/>
    </row>
    <row r="31" spans="1:6">
      <c r="A31" s="21">
        <v>20</v>
      </c>
      <c r="B31" s="14" t="s">
        <v>469</v>
      </c>
      <c r="C31" s="15">
        <v>59.5</v>
      </c>
      <c r="D31" s="16" t="s">
        <v>124</v>
      </c>
      <c r="E31" s="17" t="s">
        <v>192</v>
      </c>
      <c r="F31" s="22"/>
    </row>
    <row r="32" spans="1:6">
      <c r="A32" s="138"/>
      <c r="B32" s="14"/>
      <c r="C32" s="15"/>
      <c r="D32" s="16"/>
      <c r="E32" s="17"/>
      <c r="F32" s="22"/>
    </row>
    <row r="33" spans="1:6" s="28" customFormat="1" ht="25.5" customHeight="1">
      <c r="A33" s="191" t="s">
        <v>8</v>
      </c>
      <c r="B33" s="192"/>
      <c r="C33" s="24">
        <f>SUM(C12:C32)</f>
        <v>36559.620000000003</v>
      </c>
      <c r="D33" s="25"/>
      <c r="E33" s="26"/>
      <c r="F33" s="27"/>
    </row>
    <row r="34" spans="1:6" s="28" customFormat="1" ht="15" customHeight="1"/>
    <row r="35" spans="1:6" s="28" customFormat="1" ht="21.75" customHeight="1"/>
    <row r="36" spans="1:6" ht="36" customHeight="1">
      <c r="A36" s="18" t="s">
        <v>9</v>
      </c>
      <c r="B36" s="186" t="s">
        <v>17</v>
      </c>
      <c r="C36" s="187"/>
      <c r="D36" s="19"/>
      <c r="E36" s="20"/>
    </row>
    <row r="37" spans="1:6">
      <c r="A37" s="21">
        <v>1</v>
      </c>
      <c r="B37" s="14" t="s">
        <v>476</v>
      </c>
      <c r="C37" s="15">
        <v>195.09</v>
      </c>
      <c r="D37" s="16" t="s">
        <v>398</v>
      </c>
      <c r="E37" s="17" t="s">
        <v>399</v>
      </c>
      <c r="F37" s="22"/>
    </row>
    <row r="38" spans="1:6">
      <c r="A38" s="21">
        <v>2</v>
      </c>
      <c r="B38" s="14" t="s">
        <v>452</v>
      </c>
      <c r="C38" s="15">
        <v>618.79999999999995</v>
      </c>
      <c r="D38" s="16" t="s">
        <v>124</v>
      </c>
      <c r="E38" s="17" t="s">
        <v>392</v>
      </c>
      <c r="F38" s="22"/>
    </row>
    <row r="39" spans="1:6">
      <c r="A39" s="21">
        <v>3</v>
      </c>
      <c r="B39" s="14" t="s">
        <v>452</v>
      </c>
      <c r="C39" s="15">
        <v>814.5</v>
      </c>
      <c r="D39" s="16" t="s">
        <v>477</v>
      </c>
      <c r="E39" s="17" t="s">
        <v>478</v>
      </c>
      <c r="F39" s="22"/>
    </row>
    <row r="40" spans="1:6">
      <c r="A40" s="21">
        <v>4</v>
      </c>
      <c r="B40" s="14" t="s">
        <v>454</v>
      </c>
      <c r="C40" s="15">
        <v>1556.82</v>
      </c>
      <c r="D40" s="16" t="s">
        <v>81</v>
      </c>
      <c r="E40" s="17" t="s">
        <v>303</v>
      </c>
      <c r="F40" s="22"/>
    </row>
    <row r="41" spans="1:6">
      <c r="A41" s="21">
        <v>5</v>
      </c>
      <c r="B41" s="14" t="s">
        <v>454</v>
      </c>
      <c r="C41" s="15">
        <v>1999.2</v>
      </c>
      <c r="D41" s="16" t="s">
        <v>307</v>
      </c>
      <c r="E41" s="17" t="s">
        <v>308</v>
      </c>
      <c r="F41" s="22"/>
    </row>
    <row r="42" spans="1:6">
      <c r="A42" s="21">
        <v>6</v>
      </c>
      <c r="B42" s="14" t="s">
        <v>479</v>
      </c>
      <c r="C42" s="15">
        <v>73.89</v>
      </c>
      <c r="D42" s="16" t="s">
        <v>480</v>
      </c>
      <c r="E42" s="17" t="s">
        <v>456</v>
      </c>
      <c r="F42" s="22"/>
    </row>
    <row r="43" spans="1:6">
      <c r="A43" s="21">
        <v>7</v>
      </c>
      <c r="B43" s="14" t="s">
        <v>458</v>
      </c>
      <c r="C43" s="15">
        <v>134.47</v>
      </c>
      <c r="D43" s="16" t="s">
        <v>153</v>
      </c>
      <c r="E43" s="17" t="s">
        <v>481</v>
      </c>
      <c r="F43" s="22"/>
    </row>
    <row r="44" spans="1:6">
      <c r="A44" s="21">
        <v>8</v>
      </c>
      <c r="B44" s="14" t="s">
        <v>458</v>
      </c>
      <c r="C44" s="15">
        <v>343.91</v>
      </c>
      <c r="D44" s="16" t="s">
        <v>153</v>
      </c>
      <c r="E44" s="17" t="s">
        <v>482</v>
      </c>
      <c r="F44" s="22"/>
    </row>
    <row r="45" spans="1:6">
      <c r="A45" s="21">
        <v>9</v>
      </c>
      <c r="B45" s="14" t="s">
        <v>458</v>
      </c>
      <c r="C45" s="15">
        <v>51.81</v>
      </c>
      <c r="D45" s="16" t="s">
        <v>310</v>
      </c>
      <c r="E45" s="17" t="s">
        <v>136</v>
      </c>
      <c r="F45" s="22"/>
    </row>
    <row r="46" spans="1:6">
      <c r="A46" s="21">
        <v>10</v>
      </c>
      <c r="B46" s="14" t="s">
        <v>458</v>
      </c>
      <c r="C46" s="15">
        <v>84.92</v>
      </c>
      <c r="D46" s="16" t="s">
        <v>483</v>
      </c>
      <c r="E46" s="17" t="s">
        <v>484</v>
      </c>
      <c r="F46" s="22"/>
    </row>
    <row r="47" spans="1:6">
      <c r="A47" s="21">
        <v>11</v>
      </c>
      <c r="B47" s="14" t="s">
        <v>458</v>
      </c>
      <c r="C47" s="15">
        <v>312.26</v>
      </c>
      <c r="D47" s="16" t="s">
        <v>243</v>
      </c>
      <c r="E47" s="17" t="s">
        <v>485</v>
      </c>
      <c r="F47" s="22"/>
    </row>
    <row r="48" spans="1:6">
      <c r="A48" s="21">
        <v>12</v>
      </c>
      <c r="B48" s="14" t="s">
        <v>458</v>
      </c>
      <c r="C48" s="15">
        <v>70</v>
      </c>
      <c r="D48" s="16" t="s">
        <v>486</v>
      </c>
      <c r="E48" s="17" t="s">
        <v>487</v>
      </c>
      <c r="F48" s="22"/>
    </row>
    <row r="49" spans="1:6">
      <c r="A49" s="21">
        <v>13</v>
      </c>
      <c r="B49" s="14" t="s">
        <v>458</v>
      </c>
      <c r="C49" s="15">
        <v>202.3</v>
      </c>
      <c r="D49" s="16" t="s">
        <v>488</v>
      </c>
      <c r="E49" s="17" t="s">
        <v>219</v>
      </c>
      <c r="F49" s="22"/>
    </row>
    <row r="50" spans="1:6">
      <c r="A50" s="21">
        <v>14</v>
      </c>
      <c r="B50" s="14" t="s">
        <v>458</v>
      </c>
      <c r="C50" s="15">
        <v>192.35</v>
      </c>
      <c r="D50" s="16" t="s">
        <v>398</v>
      </c>
      <c r="E50" s="17" t="s">
        <v>303</v>
      </c>
      <c r="F50" s="22"/>
    </row>
    <row r="51" spans="1:6">
      <c r="A51" s="21">
        <v>15</v>
      </c>
      <c r="B51" s="14" t="s">
        <v>458</v>
      </c>
      <c r="C51" s="15">
        <v>62.46</v>
      </c>
      <c r="D51" s="16" t="s">
        <v>398</v>
      </c>
      <c r="E51" s="17" t="s">
        <v>456</v>
      </c>
      <c r="F51" s="22"/>
    </row>
    <row r="52" spans="1:6">
      <c r="A52" s="21">
        <v>16</v>
      </c>
      <c r="B52" s="14" t="s">
        <v>458</v>
      </c>
      <c r="C52" s="15">
        <v>194.95</v>
      </c>
      <c r="D52" s="16" t="s">
        <v>398</v>
      </c>
      <c r="E52" s="17" t="s">
        <v>399</v>
      </c>
      <c r="F52" s="22"/>
    </row>
    <row r="53" spans="1:6">
      <c r="A53" s="21">
        <v>17</v>
      </c>
      <c r="B53" s="14" t="s">
        <v>463</v>
      </c>
      <c r="C53" s="15">
        <v>5000</v>
      </c>
      <c r="D53" s="16" t="s">
        <v>459</v>
      </c>
      <c r="E53" s="17" t="s">
        <v>489</v>
      </c>
      <c r="F53" s="22"/>
    </row>
    <row r="54" spans="1:6">
      <c r="A54" s="21">
        <v>18</v>
      </c>
      <c r="B54" s="14" t="s">
        <v>490</v>
      </c>
      <c r="C54" s="15">
        <v>810.81</v>
      </c>
      <c r="D54" s="16" t="s">
        <v>491</v>
      </c>
      <c r="E54" s="17" t="s">
        <v>276</v>
      </c>
      <c r="F54" s="22"/>
    </row>
    <row r="55" spans="1:6">
      <c r="A55" s="116">
        <v>19</v>
      </c>
      <c r="B55" s="58" t="s">
        <v>492</v>
      </c>
      <c r="C55" s="15">
        <v>79.989999999999995</v>
      </c>
      <c r="D55" s="16" t="s">
        <v>152</v>
      </c>
      <c r="E55" s="17" t="s">
        <v>493</v>
      </c>
      <c r="F55" s="22"/>
    </row>
    <row r="56" spans="1:6">
      <c r="A56" s="116"/>
      <c r="B56" s="58"/>
      <c r="C56" s="15">
        <v>-750</v>
      </c>
      <c r="D56" s="16" t="s">
        <v>494</v>
      </c>
      <c r="E56" s="17"/>
      <c r="F56" s="22"/>
    </row>
    <row r="57" spans="1:6" s="28" customFormat="1" ht="25.5" customHeight="1">
      <c r="A57" s="191" t="s">
        <v>8</v>
      </c>
      <c r="B57" s="198"/>
      <c r="C57" s="24">
        <f>SUM(C37:C56)</f>
        <v>12048.53</v>
      </c>
      <c r="D57" s="25"/>
      <c r="E57" s="26"/>
      <c r="F57" s="27"/>
    </row>
    <row r="58" spans="1:6" s="28" customFormat="1" ht="25.5" customHeight="1"/>
    <row r="59" spans="1:6" s="28" customFormat="1" ht="25.5" customHeight="1"/>
    <row r="60" spans="1:6" s="28" customFormat="1" ht="25.5" customHeight="1"/>
    <row r="61" spans="1:6" s="28" customFormat="1" ht="25.5" customHeight="1"/>
    <row r="62" spans="1:6" s="28" customFormat="1" ht="25.5" customHeight="1"/>
    <row r="63" spans="1:6" s="28" customFormat="1" ht="25.5" customHeight="1"/>
    <row r="64" spans="1:6" s="28" customFormat="1" ht="25.5" customHeight="1"/>
    <row r="65" s="28" customFormat="1" ht="25.5" customHeight="1"/>
    <row r="66" s="28" customFormat="1" ht="25.5" customHeight="1"/>
    <row r="67" s="28" customFormat="1" ht="25.5" customHeight="1"/>
    <row r="68" s="28" customFormat="1" ht="25.5" customHeight="1"/>
    <row r="69" s="28" customFormat="1" ht="25.5" customHeight="1"/>
    <row r="70" s="28" customFormat="1" ht="25.5" customHeight="1"/>
    <row r="71" s="28" customFormat="1" ht="25.5" customHeight="1"/>
    <row r="72" s="28" customFormat="1" ht="25.5" customHeight="1"/>
    <row r="73" s="28" customFormat="1" ht="25.5" customHeight="1"/>
    <row r="74" s="28" customFormat="1" ht="25.5" customHeight="1"/>
    <row r="75" s="28" customFormat="1" ht="25.5" customHeight="1"/>
    <row r="76" s="28" customFormat="1" ht="25.5" customHeight="1"/>
    <row r="77" s="28" customFormat="1" ht="25.5" customHeight="1"/>
    <row r="78" s="28" customFormat="1" ht="25.5" customHeight="1"/>
    <row r="79" s="28" customFormat="1" ht="25.5" customHeight="1"/>
    <row r="80" s="28" customFormat="1" ht="25.5" customHeight="1"/>
    <row r="81" s="28" customFormat="1" ht="25.5" customHeight="1"/>
    <row r="82" s="28" customFormat="1" ht="25.5" customHeight="1"/>
    <row r="83" s="28" customFormat="1" ht="25.5" customHeight="1"/>
    <row r="84" s="28" customFormat="1" ht="25.5" customHeight="1"/>
    <row r="85" s="28" customFormat="1" ht="25.5" customHeight="1"/>
    <row r="86" s="28" customFormat="1" ht="25.5" customHeight="1"/>
    <row r="87" s="28" customFormat="1" ht="25.5" customHeight="1"/>
    <row r="88" s="28" customFormat="1" ht="25.5" customHeight="1"/>
    <row r="89" s="28" customFormat="1" ht="25.5" customHeight="1"/>
    <row r="90" s="28" customFormat="1" ht="25.5" customHeight="1"/>
    <row r="91" s="28" customFormat="1" ht="25.5" customHeight="1"/>
    <row r="92" s="28" customFormat="1" ht="25.5" customHeight="1"/>
    <row r="93" s="28" customFormat="1" ht="25.5" customHeight="1"/>
    <row r="94" s="28" customFormat="1" ht="25.5" customHeight="1"/>
    <row r="95" s="28" customFormat="1" ht="25.5" customHeight="1"/>
    <row r="96" s="28" customFormat="1" ht="25.5" customHeight="1"/>
    <row r="97" s="28" customFormat="1" ht="25.5" customHeight="1"/>
    <row r="98" s="28" customFormat="1" ht="25.5" customHeight="1"/>
    <row r="99" s="28" customFormat="1" ht="25.5" customHeight="1"/>
    <row r="100" s="28" customFormat="1" ht="25.5" customHeight="1"/>
    <row r="101" s="28" customFormat="1" ht="25.5" customHeight="1"/>
    <row r="102" s="28" customFormat="1" ht="25.5" customHeight="1"/>
    <row r="103" s="28" customFormat="1" ht="25.5" customHeight="1"/>
    <row r="104" s="28" customFormat="1" ht="25.5" customHeight="1"/>
    <row r="105" s="28" customFormat="1" ht="25.5" customHeight="1"/>
    <row r="106" s="28" customFormat="1" ht="25.5" customHeight="1"/>
    <row r="107" s="28" customFormat="1" ht="25.5" customHeight="1"/>
    <row r="108" s="28" customFormat="1" ht="25.5" customHeight="1"/>
    <row r="109" s="28" customFormat="1" ht="25.5" customHeight="1"/>
    <row r="110" s="28" customFormat="1" ht="25.5" customHeight="1"/>
    <row r="111" s="28" customFormat="1" ht="25.5" customHeight="1"/>
    <row r="112" s="28" customFormat="1" ht="25.5" customHeight="1"/>
    <row r="113" s="28" customFormat="1" ht="25.5" customHeight="1"/>
    <row r="114" s="28" customFormat="1" ht="25.5" customHeight="1"/>
    <row r="115" s="28" customFormat="1" ht="25.5" customHeight="1"/>
    <row r="116" s="28" customFormat="1" ht="25.5" customHeight="1"/>
    <row r="117" s="28" customFormat="1" ht="25.5" customHeight="1"/>
    <row r="118" s="28" customFormat="1" ht="25.5" customHeight="1"/>
    <row r="119" s="28" customFormat="1" ht="25.5" customHeight="1"/>
    <row r="120" s="28" customFormat="1" ht="25.5" customHeight="1"/>
    <row r="121" s="28" customFormat="1" ht="25.5" customHeight="1"/>
    <row r="122" s="28" customFormat="1" ht="25.5" customHeight="1"/>
    <row r="123" s="28" customFormat="1" ht="25.5" customHeight="1"/>
    <row r="124" s="28" customFormat="1" ht="25.5" customHeight="1"/>
    <row r="125" s="28" customFormat="1" ht="25.5" customHeight="1"/>
    <row r="126" s="28" customFormat="1" ht="25.5" customHeight="1"/>
    <row r="127" s="28" customFormat="1" ht="25.5" customHeight="1"/>
    <row r="128" s="28" customFormat="1" ht="25.5" customHeight="1"/>
    <row r="129" s="28" customFormat="1" ht="25.5" customHeight="1"/>
    <row r="130" s="28" customFormat="1" ht="25.5" customHeight="1"/>
    <row r="131" s="28" customFormat="1" ht="25.5" customHeight="1"/>
    <row r="132" s="28" customFormat="1" ht="25.5" customHeight="1"/>
    <row r="133" s="28" customFormat="1" ht="25.5" customHeight="1"/>
    <row r="134" s="28" customFormat="1" ht="25.5" customHeight="1"/>
    <row r="135" s="28" customFormat="1" ht="25.5" customHeight="1"/>
    <row r="136" s="28" customFormat="1" ht="25.5" customHeight="1"/>
    <row r="137" s="28" customFormat="1" ht="25.5" customHeight="1"/>
    <row r="138" s="28" customFormat="1" ht="25.5" customHeight="1"/>
    <row r="139" s="28" customFormat="1" ht="25.5" customHeight="1"/>
    <row r="140" s="28" customFormat="1" ht="25.5" customHeight="1"/>
    <row r="141" s="28" customFormat="1" ht="25.5" customHeight="1"/>
    <row r="142" s="28" customFormat="1" ht="25.5" customHeight="1"/>
    <row r="143" s="28" customFormat="1" ht="25.5" customHeight="1"/>
    <row r="144" s="28" customFormat="1" ht="25.5" customHeight="1"/>
    <row r="145" s="28" customFormat="1" ht="25.5" customHeight="1"/>
    <row r="146" s="28" customFormat="1" ht="25.5" customHeight="1"/>
    <row r="147" s="28" customFormat="1" ht="25.5" customHeight="1"/>
    <row r="148" s="28" customFormat="1" ht="25.5" customHeight="1"/>
    <row r="149" s="28" customFormat="1" ht="25.5" customHeight="1"/>
    <row r="150" s="28" customFormat="1" ht="25.5" customHeight="1"/>
    <row r="151" s="28" customFormat="1" ht="25.5" customHeight="1"/>
    <row r="152" s="28" customFormat="1" ht="25.5" customHeight="1"/>
    <row r="153" s="28" customFormat="1" ht="25.5" customHeight="1"/>
    <row r="154" s="28" customFormat="1" ht="25.5" customHeight="1"/>
    <row r="155" s="28" customFormat="1" ht="25.5" customHeight="1"/>
    <row r="156" s="28" customFormat="1" ht="25.5" customHeight="1"/>
    <row r="157" s="28" customFormat="1" ht="25.5" customHeight="1"/>
    <row r="158" s="28" customFormat="1" ht="25.5" customHeight="1"/>
    <row r="159" s="28" customFormat="1" ht="25.5" customHeight="1"/>
    <row r="160" s="28" customFormat="1" ht="25.5" customHeight="1"/>
    <row r="161" s="28" customFormat="1" ht="25.5" customHeight="1"/>
    <row r="162" s="28" customFormat="1" ht="25.5" customHeight="1"/>
    <row r="163" s="28" customFormat="1" ht="25.5" customHeight="1"/>
    <row r="164" s="28" customFormat="1" ht="25.5" customHeight="1"/>
    <row r="165" s="28" customFormat="1" ht="25.5" customHeight="1"/>
    <row r="166" s="28" customFormat="1" ht="25.5" customHeight="1"/>
    <row r="167" s="28" customFormat="1" ht="25.5" customHeight="1"/>
    <row r="168" s="28" customFormat="1" ht="25.5" customHeight="1"/>
    <row r="169" s="28" customFormat="1" ht="25.5" customHeight="1"/>
    <row r="170" s="28" customFormat="1" ht="25.5" customHeight="1"/>
    <row r="171" s="28" customFormat="1" ht="25.5" customHeight="1"/>
    <row r="172" s="28" customFormat="1" ht="25.5" customHeight="1"/>
    <row r="173" s="28" customFormat="1" ht="25.5" customHeight="1"/>
    <row r="174" s="28" customFormat="1" ht="25.5" customHeight="1"/>
    <row r="175" s="28" customFormat="1" ht="25.5" customHeight="1"/>
    <row r="176" s="28" customFormat="1" ht="25.5" customHeight="1"/>
    <row r="177" s="28" customFormat="1" ht="25.5" customHeight="1"/>
    <row r="178" s="28" customFormat="1" ht="25.5" customHeight="1"/>
    <row r="179" s="28" customFormat="1" ht="25.5" customHeight="1"/>
    <row r="180" s="28" customFormat="1" ht="25.5" customHeight="1"/>
    <row r="181" s="28" customFormat="1" ht="25.5" customHeight="1"/>
    <row r="182" s="28" customFormat="1" ht="25.5" customHeight="1"/>
    <row r="183" s="28" customFormat="1" ht="25.5" customHeight="1"/>
    <row r="184" s="28" customFormat="1" ht="25.5" customHeight="1"/>
    <row r="185" s="28" customFormat="1" ht="25.5" customHeight="1"/>
    <row r="186" s="28" customFormat="1" ht="25.5" customHeight="1"/>
    <row r="187" s="28" customFormat="1" ht="25.5" customHeight="1"/>
    <row r="188" s="28" customFormat="1" ht="25.5" customHeight="1"/>
    <row r="189" s="28" customFormat="1" ht="25.5" customHeight="1"/>
    <row r="190" s="28" customFormat="1" ht="25.5" customHeight="1"/>
    <row r="191" s="28" customFormat="1" ht="25.5" customHeight="1"/>
    <row r="192" s="28" customFormat="1" ht="25.5" customHeight="1"/>
    <row r="193" s="28" customFormat="1" ht="25.5" customHeight="1"/>
    <row r="194" s="28" customFormat="1" ht="25.5" customHeight="1"/>
    <row r="195" s="28" customFormat="1" ht="25.5" customHeight="1"/>
    <row r="196" s="28" customFormat="1" ht="25.5" customHeight="1"/>
    <row r="197" s="28" customFormat="1" ht="25.5" customHeight="1"/>
    <row r="198" s="28" customFormat="1" ht="25.5" customHeight="1"/>
    <row r="199" s="28" customFormat="1" ht="25.5" customHeight="1"/>
    <row r="200" s="28" customFormat="1" ht="25.5" customHeight="1"/>
    <row r="201" s="28" customFormat="1" ht="25.5" customHeight="1"/>
    <row r="202" s="28" customFormat="1" ht="25.5" customHeight="1"/>
    <row r="203" s="28" customFormat="1" ht="25.5" customHeight="1"/>
    <row r="204" s="28" customFormat="1" ht="25.5" customHeight="1"/>
    <row r="205" s="28" customFormat="1" ht="25.5" customHeight="1"/>
    <row r="206" s="28" customFormat="1" ht="25.5" customHeight="1"/>
    <row r="207" s="28" customFormat="1" ht="25.5" customHeight="1"/>
    <row r="208" s="28" customFormat="1" ht="25.5" customHeight="1"/>
    <row r="209" s="28" customFormat="1" ht="25.5" customHeight="1"/>
    <row r="210" s="28" customFormat="1" ht="25.5" customHeight="1"/>
    <row r="211" s="28" customFormat="1" ht="25.5" customHeight="1"/>
    <row r="212" s="28" customFormat="1" ht="25.5" customHeight="1"/>
    <row r="213" s="28" customFormat="1" ht="25.5" customHeight="1"/>
    <row r="214" s="28" customFormat="1" ht="25.5" customHeight="1"/>
    <row r="215" s="28" customFormat="1" ht="25.5" customHeight="1"/>
    <row r="216" s="28" customFormat="1" ht="25.5" customHeight="1"/>
    <row r="217" s="28" customFormat="1" ht="25.5" customHeight="1"/>
    <row r="218" s="28" customFormat="1" ht="25.5" customHeight="1"/>
    <row r="219" s="28" customFormat="1" ht="25.5" customHeight="1"/>
    <row r="220" s="28" customFormat="1" ht="25.5" customHeight="1"/>
    <row r="221" s="28" customFormat="1" ht="25.5" customHeight="1"/>
    <row r="222" s="28" customFormat="1" ht="25.5" customHeight="1"/>
    <row r="223" s="28" customFormat="1" ht="25.5" customHeight="1"/>
    <row r="224" s="28" customFormat="1" ht="25.5" customHeight="1"/>
    <row r="225" s="28" customFormat="1" ht="25.5" customHeight="1"/>
    <row r="226" s="28" customFormat="1" ht="25.5" customHeight="1"/>
    <row r="227" s="28" customFormat="1" ht="25.5" customHeight="1"/>
    <row r="228" s="28" customFormat="1" ht="25.5" customHeight="1"/>
    <row r="229" s="28" customFormat="1" ht="25.5" customHeight="1"/>
    <row r="230" s="28" customFormat="1" ht="25.5" customHeight="1"/>
    <row r="231" s="28" customFormat="1" ht="25.5" customHeight="1"/>
    <row r="232" s="28" customFormat="1" ht="25.5" customHeight="1"/>
    <row r="233" s="28" customFormat="1" ht="25.5" customHeight="1"/>
    <row r="234" s="28" customFormat="1" ht="25.5" customHeight="1"/>
    <row r="235" s="28" customFormat="1" ht="25.5" customHeight="1"/>
    <row r="236" s="28" customFormat="1" ht="25.5" customHeight="1"/>
    <row r="237" s="28" customFormat="1" ht="25.5" customHeight="1"/>
    <row r="238" s="28" customFormat="1" ht="25.5" customHeight="1"/>
    <row r="239" s="28" customFormat="1" ht="25.5" customHeight="1"/>
    <row r="240" s="28" customFormat="1" ht="25.5" customHeight="1"/>
    <row r="241" s="28" customFormat="1" ht="25.5" customHeight="1"/>
    <row r="242" s="28" customFormat="1" ht="25.5" customHeight="1"/>
    <row r="243" s="28" customFormat="1" ht="25.5" customHeight="1"/>
    <row r="244" s="28" customFormat="1" ht="25.5" customHeight="1"/>
    <row r="245" s="28" customFormat="1" ht="25.5" customHeight="1"/>
    <row r="246" s="28" customFormat="1" ht="25.5" customHeight="1"/>
    <row r="247" s="28" customFormat="1" ht="25.5" customHeight="1"/>
    <row r="248" s="28" customFormat="1" ht="25.5" customHeight="1"/>
    <row r="249" s="28" customFormat="1" ht="25.5" customHeight="1"/>
    <row r="250" s="28" customFormat="1" ht="25.5" customHeight="1"/>
    <row r="251" s="28" customFormat="1" ht="25.5" customHeight="1"/>
    <row r="252" s="28" customFormat="1" ht="25.5" customHeight="1"/>
    <row r="253" s="28" customFormat="1" ht="25.5" customHeight="1"/>
    <row r="254" s="28" customFormat="1" ht="25.5" customHeight="1"/>
    <row r="255" s="28" customFormat="1" ht="25.5" customHeight="1"/>
    <row r="256" s="28" customFormat="1" ht="25.5" customHeight="1"/>
    <row r="257" s="28" customFormat="1" ht="25.5" customHeight="1"/>
    <row r="258" s="28" customFormat="1" ht="25.5" customHeight="1"/>
    <row r="259" s="28" customFormat="1" ht="25.5" customHeight="1"/>
    <row r="260" s="28" customFormat="1" ht="25.5" customHeight="1"/>
    <row r="261" s="28" customFormat="1" ht="25.5" customHeight="1"/>
    <row r="262" s="28" customFormat="1" ht="25.5" customHeight="1"/>
    <row r="263" s="28" customFormat="1" ht="25.5" customHeight="1"/>
    <row r="264" s="28" customFormat="1" ht="25.5" customHeight="1"/>
    <row r="265" s="28" customFormat="1" ht="25.5" customHeight="1"/>
    <row r="266" s="28" customFormat="1" ht="25.5" customHeight="1"/>
    <row r="267" s="28" customFormat="1" ht="25.5" customHeight="1"/>
    <row r="268" s="28" customFormat="1" ht="25.5" customHeight="1"/>
    <row r="269" s="28" customFormat="1" ht="25.5" customHeight="1"/>
    <row r="270" s="28" customFormat="1" ht="25.5" customHeight="1"/>
    <row r="271" s="28" customFormat="1" ht="25.5" customHeight="1"/>
    <row r="272" s="28" customFormat="1" ht="25.5" customHeight="1"/>
    <row r="273" s="28" customFormat="1" ht="25.5" customHeight="1"/>
    <row r="274" s="28" customFormat="1" ht="25.5" customHeight="1"/>
    <row r="275" s="28" customFormat="1" ht="25.5" customHeight="1"/>
    <row r="276" s="28" customFormat="1" ht="25.5" customHeight="1"/>
    <row r="277" s="28" customFormat="1" ht="25.5" customHeight="1"/>
    <row r="278" s="28" customFormat="1" ht="25.5" customHeight="1"/>
    <row r="279" s="28" customFormat="1" ht="25.5" customHeight="1"/>
    <row r="280" s="28" customFormat="1" ht="25.5" customHeight="1"/>
    <row r="281" s="28" customFormat="1" ht="25.5" customHeight="1"/>
    <row r="282" s="28" customFormat="1" ht="25.5" customHeight="1"/>
    <row r="283" s="28" customFormat="1" ht="25.5" customHeight="1"/>
    <row r="284" s="28" customFormat="1" ht="25.5" customHeight="1"/>
    <row r="285" s="28" customFormat="1" ht="25.5" customHeight="1"/>
    <row r="286" s="28" customFormat="1" ht="25.5" customHeight="1"/>
    <row r="287" s="28" customFormat="1" ht="25.5" customHeight="1"/>
    <row r="288" s="28" customFormat="1" ht="25.5" customHeight="1"/>
    <row r="289" s="28" customFormat="1" ht="25.5" customHeight="1"/>
    <row r="290" s="28" customFormat="1" ht="25.5" customHeight="1"/>
    <row r="291" s="28" customFormat="1" ht="25.5" customHeight="1"/>
    <row r="292" s="28" customFormat="1" ht="25.5" customHeight="1"/>
    <row r="293" s="28" customFormat="1" ht="25.5" customHeight="1"/>
    <row r="294" s="28" customFormat="1" ht="25.5" customHeight="1"/>
    <row r="295" s="28" customFormat="1" ht="25.5" customHeight="1"/>
    <row r="296" s="28" customFormat="1" ht="25.5" customHeight="1"/>
    <row r="297" s="28" customFormat="1" ht="25.5" customHeight="1"/>
    <row r="298" s="28" customFormat="1" ht="25.5" customHeight="1"/>
    <row r="299" s="28" customFormat="1" ht="25.5" customHeight="1"/>
    <row r="300" s="28" customFormat="1" ht="25.5" customHeight="1"/>
    <row r="301" s="28" customFormat="1" ht="25.5" customHeight="1"/>
    <row r="302" s="28" customFormat="1" ht="25.5" customHeight="1"/>
    <row r="303" s="28" customFormat="1" ht="25.5" customHeight="1"/>
    <row r="304" s="28" customFormat="1" ht="25.5" customHeight="1"/>
    <row r="305" s="28" customFormat="1" ht="25.5" customHeight="1"/>
    <row r="306" s="28" customFormat="1" ht="25.5" customHeight="1"/>
    <row r="307" s="28" customFormat="1" ht="25.5" customHeight="1"/>
    <row r="308" s="28" customFormat="1" ht="25.5" customHeight="1"/>
    <row r="309" s="28" customFormat="1" ht="25.5" customHeight="1"/>
    <row r="310" s="28" customFormat="1" ht="25.5" customHeight="1"/>
    <row r="311" s="28" customFormat="1" ht="25.5" customHeight="1"/>
    <row r="312" s="28" customFormat="1" ht="25.5" customHeight="1"/>
    <row r="313" s="28" customFormat="1" ht="25.5" customHeight="1"/>
    <row r="314" s="28" customFormat="1" ht="25.5" customHeight="1"/>
    <row r="315" s="28" customFormat="1" ht="25.5" customHeight="1"/>
    <row r="316" s="28" customFormat="1" ht="25.5" customHeight="1"/>
    <row r="317" s="28" customFormat="1" ht="25.5" customHeight="1"/>
    <row r="318" s="28" customFormat="1" ht="25.5" customHeight="1"/>
    <row r="319" s="28" customFormat="1" ht="25.5" customHeight="1"/>
    <row r="320" s="28" customFormat="1" ht="25.5" customHeight="1"/>
    <row r="321" s="28" customFormat="1" ht="25.5" customHeight="1"/>
    <row r="322" s="28" customFormat="1" ht="25.5" customHeight="1"/>
    <row r="323" s="28" customFormat="1" ht="25.5" customHeight="1"/>
    <row r="324" s="28" customFormat="1" ht="25.5" customHeight="1"/>
    <row r="325" s="28" customFormat="1" ht="25.5" customHeight="1"/>
    <row r="326" s="28" customFormat="1" ht="25.5" customHeight="1"/>
    <row r="327" s="28" customFormat="1" ht="25.5" customHeight="1"/>
    <row r="328" s="28" customFormat="1" ht="25.5" customHeight="1"/>
    <row r="329" s="28" customFormat="1" ht="25.5" customHeight="1"/>
    <row r="330" s="28" customFormat="1" ht="25.5" customHeight="1"/>
    <row r="331" s="28" customFormat="1" ht="25.5" customHeight="1"/>
    <row r="332" s="28" customFormat="1" ht="25.5" customHeight="1"/>
    <row r="333" s="28" customFormat="1" ht="25.5" customHeight="1"/>
    <row r="334" s="28" customFormat="1" ht="25.5" customHeight="1"/>
    <row r="335" s="28" customFormat="1" ht="25.5" customHeight="1"/>
    <row r="336" s="28" customFormat="1" ht="25.5" customHeight="1"/>
    <row r="337" s="28" customFormat="1" ht="25.5" customHeight="1"/>
    <row r="338" s="28" customFormat="1" ht="25.5" customHeight="1"/>
    <row r="339" s="28" customFormat="1" ht="25.5" customHeight="1"/>
    <row r="340" s="28" customFormat="1" ht="25.5" customHeight="1"/>
    <row r="341" s="28" customFormat="1" ht="25.5" customHeight="1"/>
    <row r="342" s="28" customFormat="1" ht="25.5" customHeight="1"/>
    <row r="343" s="28" customFormat="1" ht="25.5" customHeight="1"/>
    <row r="344" s="28" customFormat="1" ht="25.5" customHeight="1"/>
    <row r="345" s="28" customFormat="1" ht="25.5" customHeight="1"/>
    <row r="346" s="28" customFormat="1" ht="25.5" customHeight="1"/>
    <row r="347" s="28" customFormat="1" ht="25.5" customHeight="1"/>
    <row r="348" s="28" customFormat="1" ht="25.5" customHeight="1"/>
    <row r="349" s="28" customFormat="1" ht="25.5" customHeight="1"/>
    <row r="350" s="28" customFormat="1" ht="25.5" customHeight="1"/>
    <row r="351" s="28" customFormat="1" ht="25.5" customHeight="1"/>
    <row r="352" s="28" customFormat="1" ht="25.5" customHeight="1"/>
    <row r="353" s="28" customFormat="1" ht="25.5" customHeight="1"/>
    <row r="354" s="28" customFormat="1" ht="25.5" customHeight="1"/>
    <row r="355" s="28" customFormat="1" ht="25.5" customHeight="1"/>
    <row r="356" s="28" customFormat="1" ht="25.5" customHeight="1"/>
    <row r="357" s="28" customFormat="1" ht="25.5" customHeight="1"/>
    <row r="358" s="28" customFormat="1" ht="25.5" customHeight="1"/>
    <row r="359" s="28" customFormat="1" ht="25.5" customHeight="1"/>
    <row r="360" s="28" customFormat="1" ht="25.5" customHeight="1"/>
    <row r="361" s="28" customFormat="1" ht="25.5" customHeight="1"/>
    <row r="362" s="28" customFormat="1" ht="25.5" customHeight="1"/>
    <row r="363" s="28" customFormat="1" ht="25.5" customHeight="1"/>
    <row r="364" s="28" customFormat="1" ht="25.5" customHeight="1"/>
    <row r="365" s="28" customFormat="1" ht="25.5" customHeight="1"/>
    <row r="366" s="28" customFormat="1" ht="25.5" customHeight="1"/>
    <row r="367" s="28" customFormat="1" ht="25.5" customHeight="1"/>
    <row r="368" s="28" customFormat="1" ht="25.5" customHeight="1"/>
    <row r="369" s="28" customFormat="1" ht="25.5" customHeight="1"/>
    <row r="370" s="28" customFormat="1" ht="25.5" customHeight="1"/>
    <row r="371" s="28" customFormat="1" ht="25.5" customHeight="1"/>
    <row r="372" s="28" customFormat="1" ht="25.5" customHeight="1"/>
    <row r="373" s="28" customFormat="1" ht="25.5" customHeight="1"/>
    <row r="374" s="28" customFormat="1" ht="25.5" customHeight="1"/>
    <row r="375" s="28" customFormat="1" ht="25.5" customHeight="1"/>
    <row r="376" s="28" customFormat="1" ht="25.5" customHeight="1"/>
    <row r="377" s="28" customFormat="1" ht="25.5" customHeight="1"/>
    <row r="378" s="28" customFormat="1" ht="25.5" customHeight="1"/>
    <row r="379" s="28" customFormat="1" ht="25.5" customHeight="1"/>
    <row r="380" s="28" customFormat="1" ht="25.5" customHeight="1"/>
    <row r="381" s="28" customFormat="1" ht="25.5" customHeight="1"/>
    <row r="382" s="28" customFormat="1" ht="25.5" customHeight="1"/>
    <row r="383" s="28" customFormat="1" ht="25.5" customHeight="1"/>
    <row r="384" s="28" customFormat="1" ht="25.5" customHeight="1"/>
    <row r="385" s="28" customFormat="1" ht="25.5" customHeight="1"/>
    <row r="386" s="28" customFormat="1" ht="25.5" customHeight="1"/>
    <row r="387" s="28" customFormat="1" ht="25.5" customHeight="1"/>
    <row r="388" s="28" customFormat="1" ht="25.5" customHeight="1"/>
    <row r="389" s="28" customFormat="1" ht="25.5" customHeight="1"/>
    <row r="390" s="28" customFormat="1" ht="25.5" customHeight="1"/>
    <row r="391" s="28" customFormat="1" ht="25.5" customHeight="1"/>
    <row r="392" s="28" customFormat="1" ht="25.5" customHeight="1"/>
    <row r="393" s="28" customFormat="1" ht="25.5" customHeight="1"/>
    <row r="394" s="28" customFormat="1" ht="25.5" customHeight="1"/>
    <row r="395" s="28" customFormat="1" ht="25.5" customHeight="1"/>
    <row r="396" s="28" customFormat="1" ht="25.5" customHeight="1"/>
    <row r="397" s="28" customFormat="1" ht="25.5" customHeight="1"/>
    <row r="398" s="28" customFormat="1" ht="25.5" customHeight="1"/>
    <row r="399" s="28" customFormat="1" ht="25.5" customHeight="1"/>
    <row r="400" s="28" customFormat="1" ht="25.5" customHeight="1"/>
    <row r="401" s="28" customFormat="1" ht="25.5" customHeight="1"/>
    <row r="402" s="28" customFormat="1" ht="25.5" customHeight="1"/>
    <row r="403" s="28" customFormat="1" ht="25.5" customHeight="1"/>
    <row r="404" s="28" customFormat="1" ht="25.5" customHeight="1"/>
    <row r="405" s="28" customFormat="1" ht="25.5" customHeight="1"/>
    <row r="406" s="28" customFormat="1" ht="25.5" customHeight="1"/>
    <row r="407" s="28" customFormat="1" ht="25.5" customHeight="1"/>
    <row r="408" s="28" customFormat="1" ht="25.5" customHeight="1"/>
    <row r="409" s="28" customFormat="1" ht="25.5" customHeight="1"/>
    <row r="410" s="28" customFormat="1" ht="25.5" customHeight="1"/>
    <row r="411" s="28" customFormat="1" ht="25.5" customHeight="1"/>
    <row r="412" s="28" customFormat="1" ht="25.5" customHeight="1"/>
    <row r="413" s="28" customFormat="1" ht="25.5" customHeight="1"/>
    <row r="414" s="28" customFormat="1" ht="25.5" customHeight="1"/>
    <row r="415" s="28" customFormat="1" ht="25.5" customHeight="1"/>
    <row r="416" s="28" customFormat="1" ht="25.5" customHeight="1"/>
    <row r="417" s="28" customFormat="1" ht="25.5" customHeight="1"/>
    <row r="418" s="28" customFormat="1" ht="25.5" customHeight="1"/>
    <row r="419" s="28" customFormat="1" ht="25.5" customHeight="1"/>
    <row r="420" s="28" customFormat="1" ht="25.5" customHeight="1"/>
    <row r="421" s="28" customFormat="1" ht="25.5" customHeight="1"/>
    <row r="422" s="28" customFormat="1" ht="25.5" customHeight="1"/>
    <row r="423" s="28" customFormat="1" ht="25.5" customHeight="1"/>
    <row r="424" s="28" customFormat="1" ht="25.5" customHeight="1"/>
    <row r="425" s="28" customFormat="1" ht="25.5" customHeight="1"/>
    <row r="426" s="28" customFormat="1" ht="25.5" customHeight="1"/>
    <row r="427" s="28" customFormat="1" ht="25.5" customHeight="1"/>
    <row r="428" s="28" customFormat="1" ht="25.5" customHeight="1"/>
    <row r="429" s="28" customFormat="1" ht="25.5" customHeight="1"/>
    <row r="430" s="28" customFormat="1" ht="25.5" customHeight="1"/>
    <row r="431" s="28" customFormat="1" ht="25.5" customHeight="1"/>
    <row r="432" s="28" customFormat="1" ht="25.5" customHeight="1"/>
    <row r="433" s="28" customFormat="1" ht="25.5" customHeight="1"/>
    <row r="434" s="28" customFormat="1" ht="25.5" customHeight="1"/>
    <row r="435" s="28" customFormat="1" ht="25.5" customHeight="1"/>
    <row r="436" s="28" customFormat="1" ht="25.5" customHeight="1"/>
    <row r="437" s="28" customFormat="1" ht="25.5" customHeight="1"/>
    <row r="438" s="28" customFormat="1" ht="25.5" customHeight="1"/>
    <row r="439" s="28" customFormat="1" ht="25.5" customHeight="1"/>
    <row r="440" s="28" customFormat="1" ht="25.5" customHeight="1"/>
    <row r="441" s="28" customFormat="1" ht="25.5" customHeight="1"/>
    <row r="442" s="28" customFormat="1" ht="25.5" customHeight="1"/>
    <row r="443" s="28" customFormat="1" ht="25.5" customHeight="1"/>
    <row r="444" s="28" customFormat="1" ht="25.5" customHeight="1"/>
    <row r="445" s="28" customFormat="1" ht="25.5" customHeight="1"/>
    <row r="446" s="28" customFormat="1" ht="25.5" customHeight="1"/>
    <row r="447" s="28" customFormat="1" ht="25.5" customHeight="1"/>
    <row r="448" s="28" customFormat="1" ht="25.5" customHeight="1"/>
    <row r="449" s="28" customFormat="1" ht="25.5" customHeight="1"/>
    <row r="450" s="28" customFormat="1" ht="25.5" customHeight="1"/>
    <row r="451" s="28" customFormat="1" ht="25.5" customHeight="1"/>
    <row r="452" s="28" customFormat="1" ht="25.5" customHeight="1"/>
    <row r="453" s="28" customFormat="1" ht="25.5" customHeight="1"/>
    <row r="454" s="28" customFormat="1" ht="25.5" customHeight="1"/>
    <row r="455" s="28" customFormat="1" ht="25.5" customHeight="1"/>
    <row r="456" s="28" customFormat="1" ht="25.5" customHeight="1"/>
    <row r="457" s="28" customFormat="1" ht="25.5" customHeight="1"/>
    <row r="458" s="28" customFormat="1" ht="25.5" customHeight="1"/>
    <row r="459" s="28" customFormat="1" ht="25.5" customHeight="1"/>
    <row r="460" s="28" customFormat="1" ht="25.5" customHeight="1"/>
    <row r="461" s="28" customFormat="1" ht="25.5" customHeight="1"/>
    <row r="462" s="28" customFormat="1" ht="25.5" customHeight="1"/>
    <row r="463" s="28" customFormat="1" ht="25.5" customHeight="1"/>
    <row r="464" s="28" customFormat="1" ht="25.5" customHeight="1"/>
    <row r="465" s="28" customFormat="1" ht="25.5" customHeight="1"/>
    <row r="466" s="28" customFormat="1" ht="25.5" customHeight="1"/>
    <row r="467" s="28" customFormat="1" ht="25.5" customHeight="1"/>
    <row r="468" s="28" customFormat="1" ht="25.5" customHeight="1"/>
    <row r="469" s="28" customFormat="1" ht="25.5" customHeight="1"/>
    <row r="470" s="28" customFormat="1" ht="25.5" customHeight="1"/>
    <row r="471" s="28" customFormat="1" ht="25.5" customHeight="1"/>
    <row r="472" s="28" customFormat="1" ht="25.5" customHeight="1"/>
    <row r="473" s="28" customFormat="1" ht="25.5" customHeight="1"/>
    <row r="474" s="28" customFormat="1" ht="25.5" customHeight="1"/>
    <row r="475" s="28" customFormat="1" ht="25.5" customHeight="1"/>
    <row r="476" s="28" customFormat="1" ht="25.5" customHeight="1"/>
    <row r="477" s="28" customFormat="1" ht="25.5" customHeight="1"/>
    <row r="478" s="28" customFormat="1" ht="25.5" customHeight="1"/>
    <row r="479" s="28" customFormat="1" ht="25.5" customHeight="1"/>
    <row r="480" s="28" customFormat="1" ht="25.5" customHeight="1"/>
    <row r="481" s="28" customFormat="1" ht="25.5" customHeight="1"/>
    <row r="482" s="28" customFormat="1" ht="25.5" customHeight="1"/>
    <row r="483" s="28" customFormat="1" ht="25.5" customHeight="1"/>
    <row r="484" s="28" customFormat="1" ht="25.5" customHeight="1"/>
    <row r="485" s="28" customFormat="1" ht="25.5" customHeight="1"/>
    <row r="486" s="28" customFormat="1" ht="25.5" customHeight="1"/>
    <row r="487" s="28" customFormat="1" ht="25.5" customHeight="1"/>
    <row r="488" s="28" customFormat="1" ht="25.5" customHeight="1"/>
    <row r="489" s="28" customFormat="1" ht="25.5" customHeight="1"/>
    <row r="490" s="28" customFormat="1" ht="25.5" customHeight="1"/>
    <row r="491" s="28" customFormat="1" ht="25.5" customHeight="1"/>
    <row r="492" s="28" customFormat="1" ht="25.5" customHeight="1"/>
    <row r="493" s="28" customFormat="1" ht="25.5" customHeight="1"/>
    <row r="494" s="28" customFormat="1" ht="25.5" customHeight="1"/>
    <row r="495" s="28" customFormat="1" ht="25.5" customHeight="1"/>
    <row r="496" s="28" customFormat="1" ht="25.5" customHeight="1"/>
    <row r="497" s="28" customFormat="1" ht="25.5" customHeight="1"/>
    <row r="498" s="28" customFormat="1" ht="25.5" customHeight="1"/>
    <row r="499" s="28" customFormat="1" ht="25.5" customHeight="1"/>
    <row r="500" s="28" customFormat="1" ht="25.5" customHeight="1"/>
    <row r="501" s="28" customFormat="1" ht="25.5" customHeight="1"/>
    <row r="502" s="28" customFormat="1" ht="25.5" customHeight="1"/>
    <row r="503" s="28" customFormat="1" ht="25.5" customHeight="1"/>
    <row r="504" s="28" customFormat="1" ht="25.5" customHeight="1"/>
    <row r="505" s="28" customFormat="1" ht="25.5" customHeight="1"/>
    <row r="506" s="28" customFormat="1" ht="25.5" customHeight="1"/>
    <row r="507" s="28" customFormat="1" ht="25.5" customHeight="1"/>
    <row r="508" s="28" customFormat="1" ht="25.5" customHeight="1"/>
    <row r="509" s="28" customFormat="1" ht="25.5" customHeight="1"/>
    <row r="510" s="28" customFormat="1" ht="25.5" customHeight="1"/>
    <row r="511" s="28" customFormat="1" ht="25.5" customHeight="1"/>
    <row r="512" s="28" customFormat="1" ht="25.5" customHeight="1"/>
    <row r="513" s="28" customFormat="1" ht="25.5" customHeight="1"/>
    <row r="514" s="28" customFormat="1" ht="25.5" customHeight="1"/>
    <row r="515" s="28" customFormat="1" ht="25.5" customHeight="1"/>
    <row r="516" s="28" customFormat="1" ht="25.5" customHeight="1"/>
    <row r="517" s="28" customFormat="1" ht="25.5" customHeight="1"/>
    <row r="518" s="28" customFormat="1" ht="25.5" customHeight="1"/>
  </sheetData>
  <mergeCells count="6">
    <mergeCell ref="A57:B57"/>
    <mergeCell ref="A3:E3"/>
    <mergeCell ref="B7:C7"/>
    <mergeCell ref="B11:C11"/>
    <mergeCell ref="A33:B33"/>
    <mergeCell ref="B36:C3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13</vt:i4>
      </vt:variant>
    </vt:vector>
  </HeadingPairs>
  <TitlesOfParts>
    <vt:vector size="13" baseType="lpstr">
      <vt:lpstr>TOTAL</vt:lpstr>
      <vt:lpstr>Ian</vt:lpstr>
      <vt:lpstr>febr</vt:lpstr>
      <vt:lpstr>martie</vt:lpstr>
      <vt:lpstr>april</vt:lpstr>
      <vt:lpstr>mai</vt:lpstr>
      <vt:lpstr>iunie</vt:lpstr>
      <vt:lpstr>iulie</vt:lpstr>
      <vt:lpstr>august</vt:lpstr>
      <vt:lpstr>sept</vt:lpstr>
      <vt:lpstr>oct</vt:lpstr>
      <vt:lpstr>nov</vt:lpstr>
      <vt:lpstr>dec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2021-01-07T07:10:29Z</dcterms:modified>
</cp:coreProperties>
</file>